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/>
  <mc:AlternateContent xmlns:mc="http://schemas.openxmlformats.org/markup-compatibility/2006">
    <mc:Choice Requires="x15">
      <x15ac:absPath xmlns:x15ac="http://schemas.microsoft.com/office/spreadsheetml/2010/11/ac" url="C:\Users\Honza\Documents\Honza_dokumenty\AK SENÁT_TAJEMNÍK\2023-2025\9 zasedání\"/>
    </mc:Choice>
  </mc:AlternateContent>
  <xr:revisionPtr revIDLastSave="0" documentId="13_ncr:1_{6B27B6D4-0C8B-4579-8DE1-62A6BE362FE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2017-2019" sheetId="1" r:id="rId1"/>
    <sheet name="Ped" sheetId="2" r:id="rId2"/>
    <sheet name="Eko" sheetId="3" r:id="rId3"/>
    <sheet name="Tech" sheetId="4" r:id="rId4"/>
    <sheet name="Leg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39" i="1" l="1"/>
  <c r="Z37" i="1"/>
  <c r="Z26" i="1"/>
  <c r="N39" i="1"/>
  <c r="AA37" i="1"/>
  <c r="M39" i="1"/>
  <c r="L39" i="1"/>
  <c r="Z29" i="1"/>
  <c r="K39" i="1"/>
  <c r="J39" i="1"/>
  <c r="I39" i="1"/>
  <c r="H39" i="1"/>
  <c r="Z6" i="1"/>
  <c r="AA6" i="1" s="1"/>
  <c r="Z34" i="1"/>
  <c r="AA34" i="1" s="1"/>
  <c r="Z28" i="1"/>
  <c r="AA28" i="1" s="1"/>
  <c r="Z27" i="1"/>
  <c r="AA27" i="1" s="1"/>
  <c r="Z19" i="1"/>
  <c r="AA19" i="1" s="1"/>
  <c r="Z15" i="1"/>
  <c r="AA15" i="1" s="1"/>
  <c r="Z14" i="1"/>
  <c r="AA14" i="1" s="1"/>
  <c r="Z12" i="1"/>
  <c r="AA12" i="1" s="1"/>
  <c r="Z11" i="1"/>
  <c r="AA11" i="1" s="1"/>
  <c r="Z10" i="1"/>
  <c r="AA10" i="1" s="1"/>
  <c r="Z9" i="1"/>
  <c r="AA9" i="1" s="1"/>
  <c r="Z8" i="1"/>
  <c r="AA8" i="1" s="1"/>
  <c r="Z35" i="1"/>
  <c r="AA35" i="1" s="1"/>
  <c r="Z36" i="1"/>
  <c r="AA36" i="1" s="1"/>
  <c r="Z23" i="1"/>
  <c r="AA23" i="1" s="1"/>
  <c r="Z22" i="1"/>
  <c r="AA22" i="1" s="1"/>
  <c r="Z21" i="1"/>
  <c r="AA21" i="1" s="1"/>
  <c r="Z20" i="1"/>
  <c r="AA20" i="1" s="1"/>
  <c r="Z18" i="1"/>
  <c r="AA18" i="1" s="1"/>
  <c r="Z17" i="1"/>
  <c r="AA17" i="1" s="1"/>
  <c r="Z16" i="1"/>
  <c r="AA16" i="1" s="1"/>
  <c r="Z13" i="1"/>
  <c r="AA13" i="1" s="1"/>
  <c r="Z7" i="1"/>
  <c r="AA7" i="1" s="1"/>
  <c r="Z33" i="1"/>
  <c r="AA33" i="1" s="1"/>
  <c r="Z32" i="1"/>
  <c r="AA32" i="1" s="1"/>
  <c r="Z31" i="1"/>
  <c r="AA31" i="1" s="1"/>
  <c r="Z30" i="1"/>
  <c r="AA30" i="1" s="1"/>
  <c r="Z25" i="1"/>
  <c r="AA25" i="1" s="1"/>
  <c r="G39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6" i="1"/>
  <c r="A27" i="1" s="1"/>
  <c r="A28" i="1" s="1"/>
  <c r="A29" i="1" s="1"/>
  <c r="A30" i="1" s="1"/>
  <c r="A31" i="1" s="1"/>
  <c r="A32" i="1" s="1"/>
  <c r="A33" i="1" s="1"/>
  <c r="A34" i="1" s="1"/>
  <c r="A35" i="1" s="1"/>
  <c r="A36" i="1" s="1"/>
</calcChain>
</file>

<file path=xl/sharedStrings.xml><?xml version="1.0" encoding="utf-8"?>
<sst xmlns="http://schemas.openxmlformats.org/spreadsheetml/2006/main" count="185" uniqueCount="87">
  <si>
    <t>Účast členů AS FSv na zasedáních</t>
  </si>
  <si>
    <t>komise</t>
  </si>
  <si>
    <t>zasedání:</t>
  </si>
  <si>
    <t>za 12M</t>
  </si>
  <si>
    <t xml:space="preserve">účast </t>
  </si>
  <si>
    <t>účast</t>
  </si>
  <si>
    <t>celkem</t>
  </si>
  <si>
    <t>v %</t>
  </si>
  <si>
    <t xml:space="preserve"> Komora akademických pracovníků</t>
  </si>
  <si>
    <t xml:space="preserve"> Studentská komora</t>
  </si>
  <si>
    <t>Pedagogická komise AS FSv</t>
  </si>
  <si>
    <t>Předseda</t>
  </si>
  <si>
    <t>Technická komise AS FSv</t>
  </si>
  <si>
    <t>Legislativní komise AS FSv</t>
  </si>
  <si>
    <t>Ekonomická komise AS FSv</t>
  </si>
  <si>
    <r>
      <rPr>
        <b/>
        <sz val="12"/>
        <color indexed="8"/>
        <rFont val="Calibri"/>
        <family val="2"/>
      </rPr>
      <t>Bubeník</t>
    </r>
    <r>
      <rPr>
        <sz val="12"/>
        <color indexed="8"/>
        <rFont val="Calibri"/>
        <family val="2"/>
      </rPr>
      <t xml:space="preserve"> František, doc. RNDr. CSc. </t>
    </r>
  </si>
  <si>
    <r>
      <rPr>
        <b/>
        <sz val="12"/>
        <color indexed="8"/>
        <rFont val="Calibri"/>
        <family val="2"/>
      </rPr>
      <t>Cajthaml</t>
    </r>
    <r>
      <rPr>
        <sz val="12"/>
        <color indexed="8"/>
        <rFont val="Calibri"/>
        <family val="2"/>
      </rPr>
      <t xml:space="preserve"> Jiří, doc. Ing. Ph.D. </t>
    </r>
  </si>
  <si>
    <r>
      <rPr>
        <b/>
        <sz val="12"/>
        <color indexed="8"/>
        <rFont val="Calibri"/>
        <family val="2"/>
      </rPr>
      <t>Chalupa</t>
    </r>
    <r>
      <rPr>
        <sz val="12"/>
        <color indexed="8"/>
        <rFont val="Calibri"/>
        <family val="2"/>
      </rPr>
      <t xml:space="preserve"> Michal, Ing. </t>
    </r>
  </si>
  <si>
    <r>
      <rPr>
        <b/>
        <sz val="12"/>
        <color indexed="8"/>
        <rFont val="Calibri"/>
        <family val="2"/>
      </rPr>
      <t>Dočkal</t>
    </r>
    <r>
      <rPr>
        <sz val="12"/>
        <color indexed="8"/>
        <rFont val="Calibri"/>
        <family val="2"/>
      </rPr>
      <t xml:space="preserve"> Martin, Ing. Ph.D. </t>
    </r>
  </si>
  <si>
    <r>
      <rPr>
        <b/>
        <sz val="12"/>
        <color indexed="8"/>
        <rFont val="Calibri"/>
        <family val="2"/>
      </rPr>
      <t>Jíra</t>
    </r>
    <r>
      <rPr>
        <sz val="12"/>
        <color indexed="8"/>
        <rFont val="Calibri"/>
        <family val="2"/>
      </rPr>
      <t xml:space="preserve"> Aleš, Ing. Ph.D.  </t>
    </r>
  </si>
  <si>
    <r>
      <rPr>
        <b/>
        <sz val="12"/>
        <color indexed="8"/>
        <rFont val="Calibri"/>
        <family val="2"/>
      </rPr>
      <t>Kašpar</t>
    </r>
    <r>
      <rPr>
        <sz val="12"/>
        <color indexed="8"/>
        <rFont val="Calibri"/>
        <family val="2"/>
      </rPr>
      <t xml:space="preserve"> Jan, Ing. arch. Ph.D. </t>
    </r>
  </si>
  <si>
    <r>
      <rPr>
        <b/>
        <sz val="12"/>
        <color indexed="8"/>
        <rFont val="Calibri"/>
        <family val="2"/>
      </rPr>
      <t>Košatka</t>
    </r>
    <r>
      <rPr>
        <sz val="12"/>
        <color indexed="8"/>
        <rFont val="Calibri"/>
        <family val="2"/>
      </rPr>
      <t xml:space="preserve"> Bedřich, doc. Ing. CSc. </t>
    </r>
  </si>
  <si>
    <r>
      <rPr>
        <b/>
        <sz val="12"/>
        <color indexed="8"/>
        <rFont val="Calibri"/>
        <family val="2"/>
      </rPr>
      <t>Litoš</t>
    </r>
    <r>
      <rPr>
        <sz val="12"/>
        <color indexed="8"/>
        <rFont val="Calibri"/>
        <family val="2"/>
      </rPr>
      <t xml:space="preserve"> Jiří, doc. Ing. Ph.D. </t>
    </r>
  </si>
  <si>
    <r>
      <rPr>
        <b/>
        <sz val="12"/>
        <color indexed="8"/>
        <rFont val="Calibri"/>
        <family val="2"/>
      </rPr>
      <t>Patzák</t>
    </r>
    <r>
      <rPr>
        <sz val="12"/>
        <color indexed="8"/>
        <rFont val="Calibri"/>
        <family val="2"/>
      </rPr>
      <t xml:space="preserve"> Bořek, prof. Dr. Ing. </t>
    </r>
  </si>
  <si>
    <r>
      <rPr>
        <b/>
        <sz val="12"/>
        <color indexed="8"/>
        <rFont val="Calibri"/>
        <family val="2"/>
      </rPr>
      <t>Pazderka</t>
    </r>
    <r>
      <rPr>
        <sz val="12"/>
        <color indexed="8"/>
        <rFont val="Calibri"/>
        <family val="2"/>
      </rPr>
      <t xml:space="preserve"> Jiří, doc. Ing. Ph.D. </t>
    </r>
  </si>
  <si>
    <r>
      <rPr>
        <b/>
        <sz val="12"/>
        <color indexed="8"/>
        <rFont val="Calibri"/>
        <family val="2"/>
      </rPr>
      <t>Pešková</t>
    </r>
    <r>
      <rPr>
        <sz val="12"/>
        <color indexed="8"/>
        <rFont val="Calibri"/>
        <family val="2"/>
      </rPr>
      <t xml:space="preserve"> Zuzana, doc. Ing. arch. Ph.D. </t>
    </r>
  </si>
  <si>
    <r>
      <rPr>
        <b/>
        <sz val="12"/>
        <color indexed="8"/>
        <rFont val="Calibri"/>
        <family val="2"/>
      </rPr>
      <t>Polák</t>
    </r>
    <r>
      <rPr>
        <sz val="12"/>
        <color indexed="8"/>
        <rFont val="Calibri"/>
        <family val="2"/>
      </rPr>
      <t xml:space="preserve"> Michal, prof. Ing. CSc. </t>
    </r>
  </si>
  <si>
    <r>
      <rPr>
        <b/>
        <sz val="12"/>
        <color indexed="8"/>
        <rFont val="Calibri"/>
        <family val="2"/>
      </rPr>
      <t>Pruška</t>
    </r>
    <r>
      <rPr>
        <sz val="12"/>
        <color indexed="8"/>
        <rFont val="Calibri"/>
        <family val="2"/>
      </rPr>
      <t xml:space="preserve"> Jan, doc. Dr. Ing. </t>
    </r>
  </si>
  <si>
    <r>
      <rPr>
        <b/>
        <sz val="12"/>
        <color indexed="8"/>
        <rFont val="Calibri"/>
        <family val="2"/>
      </rPr>
      <t>Šikola</t>
    </r>
    <r>
      <rPr>
        <sz val="12"/>
        <color indexed="8"/>
        <rFont val="Calibri"/>
        <family val="2"/>
      </rPr>
      <t xml:space="preserve"> Petr, doc. Ing. arch. Ph.D. </t>
    </r>
  </si>
  <si>
    <r>
      <rPr>
        <b/>
        <sz val="12"/>
        <color indexed="8"/>
        <rFont val="Calibri"/>
        <family val="2"/>
      </rPr>
      <t>Vašková</t>
    </r>
    <r>
      <rPr>
        <sz val="12"/>
        <color indexed="8"/>
        <rFont val="Calibri"/>
        <family val="2"/>
      </rPr>
      <t xml:space="preserve"> Jitka, doc. Ing. CSc. </t>
    </r>
  </si>
  <si>
    <r>
      <rPr>
        <b/>
        <sz val="12"/>
        <color indexed="8"/>
        <rFont val="Calibri"/>
        <family val="2"/>
      </rPr>
      <t>Vébr</t>
    </r>
    <r>
      <rPr>
        <sz val="12"/>
        <color indexed="8"/>
        <rFont val="Calibri"/>
        <family val="2"/>
      </rPr>
      <t xml:space="preserve"> Ludvík, doc. Ing. CSc. </t>
    </r>
  </si>
  <si>
    <r>
      <rPr>
        <b/>
        <sz val="12"/>
        <color indexed="8"/>
        <rFont val="Calibri"/>
        <family val="2"/>
      </rPr>
      <t>Wald</t>
    </r>
    <r>
      <rPr>
        <sz val="12"/>
        <color indexed="8"/>
        <rFont val="Calibri"/>
        <family val="2"/>
      </rPr>
      <t xml:space="preserve"> František, prof. Ing. CSc. </t>
    </r>
  </si>
  <si>
    <r>
      <rPr>
        <b/>
        <sz val="12"/>
        <color indexed="8"/>
        <rFont val="Calibri"/>
        <family val="2"/>
      </rPr>
      <t>Bouška</t>
    </r>
    <r>
      <rPr>
        <sz val="12"/>
        <color indexed="8"/>
        <rFont val="Calibri"/>
        <family val="2"/>
      </rPr>
      <t xml:space="preserve"> Robert, Ing. arch. </t>
    </r>
  </si>
  <si>
    <r>
      <rPr>
        <b/>
        <sz val="12"/>
        <color indexed="8"/>
        <rFont val="Calibri"/>
        <family val="2"/>
      </rPr>
      <t>Fíla</t>
    </r>
    <r>
      <rPr>
        <sz val="12"/>
        <color indexed="8"/>
        <rFont val="Calibri"/>
        <family val="2"/>
      </rPr>
      <t xml:space="preserve"> Jiří, Ing.</t>
    </r>
  </si>
  <si>
    <r>
      <rPr>
        <b/>
        <sz val="12"/>
        <color indexed="8"/>
        <rFont val="Calibri"/>
        <family val="2"/>
      </rPr>
      <t>Hájková</t>
    </r>
    <r>
      <rPr>
        <sz val="12"/>
        <color indexed="8"/>
        <rFont val="Calibri"/>
        <family val="2"/>
      </rPr>
      <t xml:space="preserve"> Eva, Ing. </t>
    </r>
  </si>
  <si>
    <r>
      <rPr>
        <b/>
        <sz val="12"/>
        <color indexed="8"/>
        <rFont val="Calibri"/>
        <family val="2"/>
      </rPr>
      <t>Hlavatá</t>
    </r>
    <r>
      <rPr>
        <sz val="12"/>
        <color indexed="8"/>
        <rFont val="Calibri"/>
        <family val="2"/>
      </rPr>
      <t xml:space="preserve"> Veronika </t>
    </r>
  </si>
  <si>
    <r>
      <rPr>
        <b/>
        <sz val="12"/>
        <color indexed="8"/>
        <rFont val="Calibri"/>
        <family val="2"/>
      </rPr>
      <t>Horešovský</t>
    </r>
    <r>
      <rPr>
        <sz val="12"/>
        <color indexed="8"/>
        <rFont val="Calibri"/>
        <family val="2"/>
      </rPr>
      <t xml:space="preserve"> Martin</t>
    </r>
  </si>
  <si>
    <r>
      <rPr>
        <b/>
        <sz val="12"/>
        <color indexed="8"/>
        <rFont val="Calibri"/>
        <family val="2"/>
      </rPr>
      <t>Laiblová</t>
    </r>
    <r>
      <rPr>
        <sz val="12"/>
        <color indexed="8"/>
        <rFont val="Calibri"/>
        <family val="2"/>
      </rPr>
      <t xml:space="preserve"> Lenka, Ing. </t>
    </r>
  </si>
  <si>
    <r>
      <rPr>
        <b/>
        <sz val="12"/>
        <color indexed="8"/>
        <rFont val="Calibri"/>
        <family val="2"/>
      </rPr>
      <t>Mára</t>
    </r>
    <r>
      <rPr>
        <sz val="12"/>
        <color indexed="8"/>
        <rFont val="Calibri"/>
        <family val="2"/>
      </rPr>
      <t xml:space="preserve"> Michal, Ing.</t>
    </r>
  </si>
  <si>
    <r>
      <rPr>
        <b/>
        <sz val="12"/>
        <color indexed="8"/>
        <rFont val="Calibri"/>
        <family val="2"/>
      </rPr>
      <t>Najmanová</t>
    </r>
    <r>
      <rPr>
        <sz val="12"/>
        <color indexed="8"/>
        <rFont val="Calibri"/>
        <family val="2"/>
      </rPr>
      <t xml:space="preserve"> Hana, Ing. </t>
    </r>
  </si>
  <si>
    <r>
      <rPr>
        <b/>
        <sz val="12"/>
        <color indexed="8"/>
        <rFont val="Calibri"/>
        <family val="2"/>
      </rPr>
      <t>Rada</t>
    </r>
    <r>
      <rPr>
        <sz val="12"/>
        <color indexed="8"/>
        <rFont val="Calibri"/>
        <family val="2"/>
      </rPr>
      <t xml:space="preserve"> Milan </t>
    </r>
  </si>
  <si>
    <r>
      <rPr>
        <b/>
        <sz val="12"/>
        <color indexed="8"/>
        <rFont val="Calibri"/>
        <family val="2"/>
      </rPr>
      <t>Šefflová</t>
    </r>
    <r>
      <rPr>
        <sz val="12"/>
        <color indexed="8"/>
        <rFont val="Calibri"/>
        <family val="2"/>
      </rPr>
      <t xml:space="preserve"> Magdaléna, Ing.</t>
    </r>
  </si>
  <si>
    <r>
      <rPr>
        <b/>
        <sz val="12"/>
        <color indexed="8"/>
        <rFont val="Calibri"/>
        <family val="2"/>
      </rPr>
      <t>Scheinherrová</t>
    </r>
    <r>
      <rPr>
        <sz val="12"/>
        <color indexed="8"/>
        <rFont val="Calibri"/>
        <family val="2"/>
      </rPr>
      <t xml:space="preserve"> Lenka, Ing. </t>
    </r>
  </si>
  <si>
    <r>
      <rPr>
        <b/>
        <sz val="12"/>
        <color indexed="8"/>
        <rFont val="Calibri"/>
        <family val="2"/>
      </rPr>
      <t>Vlach</t>
    </r>
    <r>
      <rPr>
        <sz val="12"/>
        <color indexed="8"/>
        <rFont val="Calibri"/>
        <family val="2"/>
      </rPr>
      <t xml:space="preserve"> Tomáš, Ing. </t>
    </r>
  </si>
  <si>
    <r>
      <rPr>
        <b/>
        <sz val="12"/>
        <color indexed="8"/>
        <rFont val="Calibri"/>
        <family val="2"/>
      </rPr>
      <t>Pollert</t>
    </r>
    <r>
      <rPr>
        <sz val="12"/>
        <color indexed="8"/>
        <rFont val="Calibri"/>
        <family val="2"/>
      </rPr>
      <t xml:space="preserve"> Jaroslav, prof. Ing. Ph.D. </t>
    </r>
  </si>
  <si>
    <t>EKO</t>
  </si>
  <si>
    <t>PED</t>
  </si>
  <si>
    <t>LEG</t>
  </si>
  <si>
    <t>TECH</t>
  </si>
  <si>
    <t>.</t>
  </si>
  <si>
    <t>volební období 2023 – 2025</t>
  </si>
  <si>
    <t>Bittnar, Zdeněk, prof. Ing., DrSc.</t>
  </si>
  <si>
    <t>Cajthaml, Jiří, prof. Ing., Ph.D.</t>
  </si>
  <si>
    <t>Chalupa, Michal, Ing.</t>
  </si>
  <si>
    <t>Dočkal, Martin, Ing., Ph.D.</t>
  </si>
  <si>
    <t>Hromada, Eduard, doc. Ing., Ph.D.</t>
  </si>
  <si>
    <t>Jandera, Michal, prof. Ing., Ph.D.</t>
  </si>
  <si>
    <t>Jíra, Aleš, doc. Ing., Ph.D.</t>
  </si>
  <si>
    <t>Kašpar, Jan, Ing. arch., Ph.D.</t>
  </si>
  <si>
    <t>Kočí, Jan, Ing., Ph.D.</t>
  </si>
  <si>
    <t>Lakomá, Hana, Mgr., Ph.D.</t>
  </si>
  <si>
    <t>Litoš, Jiří, doc. Ing., Ph.D.</t>
  </si>
  <si>
    <t>Pavlíková, Milena, prof. Ing., Ph.D.</t>
  </si>
  <si>
    <t>Pazderka, Jiří, doc. Ing., Ph.D.</t>
  </si>
  <si>
    <t>Polák, Michal, prof. Ing., CSc.</t>
  </si>
  <si>
    <t>Pruška, Jan, doc. Dr. Ing.</t>
  </si>
  <si>
    <t>Vašková, Jitka, doc. Ing., CSc.</t>
  </si>
  <si>
    <t>Vejmelková, Eva, prof. Ing., Ph.D.</t>
  </si>
  <si>
    <t>Wald, František, prof. Ing., CSc.</t>
  </si>
  <si>
    <t>Ammerová, Nicole</t>
  </si>
  <si>
    <t>Blovská, Veronika, Bc.</t>
  </si>
  <si>
    <t>Braunová, Hana, Ing. Bc.</t>
  </si>
  <si>
    <t>Černá, Anna Marie, Ing. arch.</t>
  </si>
  <si>
    <t>Hes, David, Bc.</t>
  </si>
  <si>
    <t>Kovandová, Jana</t>
  </si>
  <si>
    <t>Kučera, Patrik, Ing. arch.</t>
  </si>
  <si>
    <t>Mildner, Martin, Ing. Bc.</t>
  </si>
  <si>
    <t>Schwarz, Martin</t>
  </si>
  <si>
    <t>Šejna, Jakub, Ing.</t>
  </si>
  <si>
    <t>Váňa, Ondřej, Bc.</t>
  </si>
  <si>
    <t>0 - omluven</t>
  </si>
  <si>
    <t>1 n.</t>
  </si>
  <si>
    <t>Dejmek, Tomáš, Ing. - do 10/2023</t>
  </si>
  <si>
    <t xml:space="preserve">Hotěk Petr, Ing. - od 10/2023 </t>
  </si>
  <si>
    <t>zas.</t>
  </si>
  <si>
    <t>David, Tomáš, Ing. - od 03/2024</t>
  </si>
  <si>
    <t>2 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</si>
</sst>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7" x14ac:knownFonts="1">
    <font>
      <sz val="10"/>
      <color indexed="8"/>
      <name val="Helvetica"/>
    </font>
    <font>
      <sz val="12"/>
      <color indexed="8"/>
      <name val="Verdana"/>
      <family val="2"/>
    </font>
    <font>
      <sz val="10"/>
      <color indexed="8"/>
      <name val="Arial CE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u/>
      <sz val="10"/>
      <color indexed="8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  <font>
      <sz val="10"/>
      <color theme="2"/>
      <name val="Arial CE"/>
    </font>
    <font>
      <sz val="10"/>
      <color theme="2"/>
      <name val="Arial"/>
      <family val="2"/>
    </font>
    <font>
      <sz val="12"/>
      <color theme="2"/>
      <name val="Verdana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  <charset val="238"/>
    </font>
    <font>
      <sz val="8"/>
      <color indexed="8"/>
      <name val="Calibri"/>
      <family val="2"/>
    </font>
    <font>
      <sz val="10"/>
      <color rgb="FFFF0000"/>
      <name val="Arial CE"/>
    </font>
    <font>
      <b/>
      <sz val="14"/>
      <name val="Calibri"/>
      <family val="2"/>
    </font>
    <font>
      <sz val="10"/>
      <color theme="4"/>
      <name val="Calibri"/>
      <family val="2"/>
    </font>
    <font>
      <b/>
      <sz val="10"/>
      <color theme="4"/>
      <name val="Calibri"/>
      <family val="2"/>
      <charset val="238"/>
    </font>
    <font>
      <b/>
      <sz val="10"/>
      <color theme="4"/>
      <name val="Calibri"/>
      <family val="2"/>
    </font>
    <font>
      <sz val="12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2"/>
      <name val="Verdana"/>
      <family val="2"/>
      <charset val="238"/>
    </font>
    <font>
      <sz val="10"/>
      <color theme="4"/>
      <name val="Calibri"/>
      <family val="2"/>
      <charset val="238"/>
    </font>
    <font>
      <sz val="12"/>
      <color theme="8"/>
      <name val="Calibri"/>
      <family val="2"/>
      <charset val="238"/>
    </font>
    <font>
      <b/>
      <sz val="12"/>
      <color theme="8"/>
      <name val="Calibri"/>
      <family val="2"/>
      <charset val="238"/>
    </font>
    <font>
      <sz val="10"/>
      <color theme="8"/>
      <name val="Calibri"/>
      <family val="2"/>
      <charset val="238"/>
    </font>
    <font>
      <b/>
      <sz val="10"/>
      <color theme="8"/>
      <name val="Calibri"/>
      <family val="2"/>
      <charset val="238"/>
    </font>
    <font>
      <sz val="10"/>
      <color theme="8"/>
      <name val="Arial CE"/>
      <charset val="238"/>
    </font>
    <font>
      <sz val="10"/>
      <color theme="8"/>
      <name val="Arial"/>
      <family val="2"/>
      <charset val="238"/>
    </font>
    <font>
      <sz val="12"/>
      <color theme="8"/>
      <name val="Verdana"/>
      <family val="2"/>
      <charset val="238"/>
    </font>
    <font>
      <sz val="12"/>
      <color rgb="FFFF0000"/>
      <name val="Calibri"/>
      <family val="2"/>
      <charset val="238"/>
    </font>
    <font>
      <b/>
      <sz val="12"/>
      <color rgb="FFFF0000"/>
      <name val="Calibri"/>
      <family val="2"/>
      <charset val="238"/>
    </font>
    <font>
      <sz val="10"/>
      <color rgb="FFFF0000"/>
      <name val="Calibri"/>
      <family val="2"/>
      <charset val="238"/>
    </font>
    <font>
      <b/>
      <sz val="10"/>
      <color rgb="FFFF0000"/>
      <name val="Calibri"/>
      <family val="2"/>
      <charset val="238"/>
    </font>
    <font>
      <sz val="10"/>
      <color rgb="FFFF0000"/>
      <name val="Arial CE"/>
      <charset val="238"/>
    </font>
    <font>
      <sz val="10"/>
      <color rgb="FFFF0000"/>
      <name val="Arial"/>
      <family val="2"/>
      <charset val="238"/>
    </font>
    <font>
      <sz val="12"/>
      <color rgb="FFFF0000"/>
      <name val="Verdan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1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/>
        <bgColor indexed="64"/>
      </patternFill>
    </fill>
  </fills>
  <borders count="3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8"/>
      </bottom>
      <diagonal/>
    </border>
    <border>
      <left/>
      <right/>
      <top style="thin">
        <color indexed="10"/>
      </top>
      <bottom style="thin">
        <color indexed="8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43">
    <xf numFmtId="0" fontId="0" fillId="0" borderId="0" xfId="0">
      <alignment vertical="top" wrapText="1"/>
    </xf>
    <xf numFmtId="0" fontId="1" fillId="0" borderId="0" xfId="0" applyNumberFormat="1" applyFont="1">
      <alignment vertical="top" wrapText="1"/>
    </xf>
    <xf numFmtId="1" fontId="2" fillId="0" borderId="4" xfId="0" applyNumberFormat="1" applyFont="1" applyBorder="1" applyAlignment="1"/>
    <xf numFmtId="1" fontId="2" fillId="0" borderId="1" xfId="0" applyNumberFormat="1" applyFont="1" applyBorder="1" applyAlignment="1"/>
    <xf numFmtId="1" fontId="2" fillId="0" borderId="10" xfId="0" applyNumberFormat="1" applyFont="1" applyBorder="1" applyAlignment="1"/>
    <xf numFmtId="1" fontId="3" fillId="0" borderId="1" xfId="0" applyNumberFormat="1" applyFont="1" applyBorder="1" applyAlignment="1"/>
    <xf numFmtId="10" fontId="3" fillId="0" borderId="1" xfId="0" applyNumberFormat="1" applyFont="1" applyBorder="1" applyAlignment="1"/>
    <xf numFmtId="1" fontId="3" fillId="0" borderId="10" xfId="0" applyNumberFormat="1" applyFont="1" applyBorder="1" applyAlignment="1">
      <alignment horizontal="center"/>
    </xf>
    <xf numFmtId="49" fontId="6" fillId="0" borderId="5" xfId="0" applyNumberFormat="1" applyFont="1" applyBorder="1" applyAlignment="1"/>
    <xf numFmtId="0" fontId="6" fillId="0" borderId="6" xfId="0" applyFont="1" applyBorder="1" applyAlignment="1"/>
    <xf numFmtId="0" fontId="4" fillId="0" borderId="7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right"/>
    </xf>
    <xf numFmtId="49" fontId="5" fillId="0" borderId="8" xfId="0" applyNumberFormat="1" applyFont="1" applyBorder="1" applyAlignment="1">
      <alignment horizontal="left"/>
    </xf>
    <xf numFmtId="0" fontId="5" fillId="0" borderId="9" xfId="0" applyNumberFormat="1" applyFont="1" applyBorder="1" applyAlignment="1">
      <alignment horizontal="center"/>
    </xf>
    <xf numFmtId="0" fontId="6" fillId="0" borderId="10" xfId="0" applyFont="1" applyBorder="1" applyAlignment="1"/>
    <xf numFmtId="0" fontId="6" fillId="0" borderId="1" xfId="0" applyFont="1" applyBorder="1" applyAlignment="1"/>
    <xf numFmtId="49" fontId="5" fillId="0" borderId="11" xfId="0" applyNumberFormat="1" applyFont="1" applyBorder="1" applyAlignment="1">
      <alignment horizontal="center"/>
    </xf>
    <xf numFmtId="0" fontId="6" fillId="0" borderId="12" xfId="0" applyFont="1" applyBorder="1" applyAlignment="1"/>
    <xf numFmtId="0" fontId="6" fillId="0" borderId="13" xfId="0" applyFont="1" applyBorder="1" applyAlignment="1"/>
    <xf numFmtId="49" fontId="5" fillId="0" borderId="14" xfId="0" applyNumberFormat="1" applyFont="1" applyBorder="1" applyAlignment="1">
      <alignment horizontal="center"/>
    </xf>
    <xf numFmtId="49" fontId="7" fillId="2" borderId="15" xfId="0" applyNumberFormat="1" applyFont="1" applyFill="1" applyBorder="1" applyAlignment="1">
      <alignment vertical="center"/>
    </xf>
    <xf numFmtId="0" fontId="7" fillId="2" borderId="16" xfId="0" applyFont="1" applyFill="1" applyBorder="1" applyAlignment="1">
      <alignment vertical="center"/>
    </xf>
    <xf numFmtId="1" fontId="4" fillId="2" borderId="16" xfId="0" applyNumberFormat="1" applyFont="1" applyFill="1" applyBorder="1" applyAlignment="1"/>
    <xf numFmtId="1" fontId="5" fillId="2" borderId="16" xfId="0" applyNumberFormat="1" applyFont="1" applyFill="1" applyBorder="1" applyAlignment="1">
      <alignment horizontal="center"/>
    </xf>
    <xf numFmtId="1" fontId="5" fillId="2" borderId="17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8" xfId="0" applyFont="1" applyBorder="1" applyAlignment="1"/>
    <xf numFmtId="1" fontId="5" fillId="0" borderId="18" xfId="0" applyNumberFormat="1" applyFont="1" applyBorder="1" applyAlignment="1">
      <alignment horizontal="right"/>
    </xf>
    <xf numFmtId="0" fontId="5" fillId="0" borderId="18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right"/>
    </xf>
    <xf numFmtId="1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/>
    <xf numFmtId="1" fontId="9" fillId="0" borderId="1" xfId="0" applyNumberFormat="1" applyFont="1" applyBorder="1" applyAlignment="1">
      <alignment horizontal="right"/>
    </xf>
    <xf numFmtId="0" fontId="5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6" fillId="0" borderId="0" xfId="0" applyNumberFormat="1" applyFont="1">
      <alignment vertical="top" wrapText="1"/>
    </xf>
    <xf numFmtId="0" fontId="10" fillId="5" borderId="0" xfId="0" applyFont="1" applyFill="1">
      <alignment vertical="top" wrapText="1"/>
    </xf>
    <xf numFmtId="0" fontId="11" fillId="5" borderId="0" xfId="0" applyFont="1" applyFill="1">
      <alignment vertical="top" wrapText="1"/>
    </xf>
    <xf numFmtId="49" fontId="6" fillId="0" borderId="0" xfId="0" applyNumberFormat="1" applyFont="1" applyBorder="1" applyAlignment="1"/>
    <xf numFmtId="0" fontId="5" fillId="0" borderId="0" xfId="0" applyFont="1">
      <alignment vertical="top" wrapText="1"/>
    </xf>
    <xf numFmtId="49" fontId="6" fillId="4" borderId="0" xfId="0" applyNumberFormat="1" applyFont="1" applyFill="1" applyBorder="1" applyAlignment="1"/>
    <xf numFmtId="0" fontId="5" fillId="4" borderId="0" xfId="0" applyFont="1" applyFill="1">
      <alignment vertical="top" wrapText="1"/>
    </xf>
    <xf numFmtId="49" fontId="6" fillId="0" borderId="0" xfId="0" applyNumberFormat="1" applyFont="1" applyBorder="1" applyAlignment="1">
      <alignment horizontal="left"/>
    </xf>
    <xf numFmtId="0" fontId="5" fillId="0" borderId="0" xfId="0" applyFont="1" applyBorder="1">
      <alignment vertical="top" wrapText="1"/>
    </xf>
    <xf numFmtId="0" fontId="4" fillId="0" borderId="17" xfId="0" applyNumberFormat="1" applyFont="1" applyBorder="1" applyAlignment="1">
      <alignment horizontal="center"/>
    </xf>
    <xf numFmtId="1" fontId="12" fillId="0" borderId="10" xfId="0" applyNumberFormat="1" applyFont="1" applyBorder="1" applyAlignment="1"/>
    <xf numFmtId="1" fontId="13" fillId="0" borderId="1" xfId="0" applyNumberFormat="1" applyFont="1" applyBorder="1" applyAlignment="1"/>
    <xf numFmtId="0" fontId="14" fillId="0" borderId="0" xfId="0" applyNumberFormat="1" applyFont="1">
      <alignment vertical="top" wrapText="1"/>
    </xf>
    <xf numFmtId="49" fontId="7" fillId="2" borderId="23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1" fontId="7" fillId="2" borderId="0" xfId="0" applyNumberFormat="1" applyFont="1" applyFill="1" applyBorder="1" applyAlignment="1"/>
    <xf numFmtId="10" fontId="13" fillId="0" borderId="1" xfId="0" applyNumberFormat="1" applyFont="1" applyBorder="1" applyAlignment="1"/>
    <xf numFmtId="0" fontId="15" fillId="0" borderId="19" xfId="0" applyNumberFormat="1" applyFont="1" applyBorder="1" applyAlignment="1"/>
    <xf numFmtId="0" fontId="17" fillId="0" borderId="19" xfId="0" applyNumberFormat="1" applyFont="1" applyBorder="1" applyAlignment="1">
      <alignment horizontal="center"/>
    </xf>
    <xf numFmtId="0" fontId="17" fillId="0" borderId="7" xfId="0" applyNumberFormat="1" applyFont="1" applyBorder="1" applyAlignment="1">
      <alignment horizontal="center"/>
    </xf>
    <xf numFmtId="0" fontId="15" fillId="3" borderId="19" xfId="0" applyNumberFormat="1" applyFont="1" applyFill="1" applyBorder="1" applyAlignment="1"/>
    <xf numFmtId="0" fontId="17" fillId="3" borderId="19" xfId="0" applyNumberFormat="1" applyFont="1" applyFill="1" applyBorder="1" applyAlignment="1">
      <alignment horizontal="center"/>
    </xf>
    <xf numFmtId="0" fontId="15" fillId="0" borderId="29" xfId="0" applyNumberFormat="1" applyFont="1" applyBorder="1" applyAlignment="1"/>
    <xf numFmtId="0" fontId="17" fillId="0" borderId="30" xfId="0" applyNumberFormat="1" applyFont="1" applyBorder="1" applyAlignment="1">
      <alignment horizontal="center"/>
    </xf>
    <xf numFmtId="0" fontId="15" fillId="0" borderId="7" xfId="0" applyNumberFormat="1" applyFont="1" applyBorder="1" applyAlignment="1"/>
    <xf numFmtId="0" fontId="17" fillId="3" borderId="7" xfId="0" applyNumberFormat="1" applyFont="1" applyFill="1" applyBorder="1" applyAlignment="1">
      <alignment horizontal="center"/>
    </xf>
    <xf numFmtId="0" fontId="15" fillId="0" borderId="28" xfId="0" applyNumberFormat="1" applyFont="1" applyBorder="1" applyAlignment="1"/>
    <xf numFmtId="0" fontId="17" fillId="0" borderId="28" xfId="0" applyNumberFormat="1" applyFont="1" applyBorder="1" applyAlignment="1">
      <alignment horizontal="center"/>
    </xf>
    <xf numFmtId="49" fontId="16" fillId="0" borderId="7" xfId="0" applyNumberFormat="1" applyFont="1" applyBorder="1" applyAlignment="1"/>
    <xf numFmtId="49" fontId="19" fillId="0" borderId="7" xfId="0" applyNumberFormat="1" applyFont="1" applyBorder="1" applyAlignment="1"/>
    <xf numFmtId="49" fontId="19" fillId="0" borderId="28" xfId="0" applyNumberFormat="1" applyFont="1" applyBorder="1" applyAlignment="1">
      <alignment horizontal="left"/>
    </xf>
    <xf numFmtId="49" fontId="16" fillId="0" borderId="30" xfId="0" applyNumberFormat="1" applyFont="1" applyBorder="1" applyAlignment="1"/>
    <xf numFmtId="0" fontId="18" fillId="0" borderId="7" xfId="0" applyNumberFormat="1" applyFont="1" applyBorder="1" applyAlignment="1">
      <alignment horizontal="center"/>
    </xf>
    <xf numFmtId="0" fontId="18" fillId="0" borderId="28" xfId="0" applyNumberFormat="1" applyFont="1" applyBorder="1" applyAlignment="1">
      <alignment horizontal="center"/>
    </xf>
    <xf numFmtId="0" fontId="5" fillId="2" borderId="0" xfId="0" applyNumberFormat="1" applyFont="1" applyFill="1" applyBorder="1" applyAlignment="1">
      <alignment horizontal="center"/>
    </xf>
    <xf numFmtId="0" fontId="5" fillId="2" borderId="24" xfId="0" applyNumberFormat="1" applyFont="1" applyFill="1" applyBorder="1" applyAlignment="1">
      <alignment horizontal="center"/>
    </xf>
    <xf numFmtId="0" fontId="18" fillId="0" borderId="19" xfId="0" applyNumberFormat="1" applyFont="1" applyBorder="1" applyAlignment="1">
      <alignment horizontal="center"/>
    </xf>
    <xf numFmtId="14" fontId="20" fillId="0" borderId="7" xfId="0" applyNumberFormat="1" applyFont="1" applyBorder="1" applyAlignment="1">
      <alignment horizontal="center"/>
    </xf>
    <xf numFmtId="49" fontId="20" fillId="0" borderId="7" xfId="0" applyNumberFormat="1" applyFont="1" applyBorder="1" applyAlignment="1">
      <alignment horizontal="center"/>
    </xf>
    <xf numFmtId="0" fontId="17" fillId="3" borderId="0" xfId="0" applyNumberFormat="1" applyFont="1" applyFill="1" applyBorder="1" applyAlignment="1">
      <alignment horizontal="center"/>
    </xf>
    <xf numFmtId="0" fontId="17" fillId="0" borderId="29" xfId="0" applyNumberFormat="1" applyFont="1" applyBorder="1" applyAlignment="1">
      <alignment horizontal="center"/>
    </xf>
    <xf numFmtId="1" fontId="21" fillId="0" borderId="10" xfId="0" applyNumberFormat="1" applyFont="1" applyBorder="1" applyAlignment="1"/>
    <xf numFmtId="0" fontId="17" fillId="3" borderId="29" xfId="0" applyNumberFormat="1" applyFont="1" applyFill="1" applyBorder="1" applyAlignment="1">
      <alignment horizontal="center"/>
    </xf>
    <xf numFmtId="49" fontId="22" fillId="6" borderId="2" xfId="0" applyNumberFormat="1" applyFont="1" applyFill="1" applyBorder="1" applyAlignment="1"/>
    <xf numFmtId="0" fontId="22" fillId="6" borderId="3" xfId="0" applyFont="1" applyFill="1" applyBorder="1" applyAlignment="1"/>
    <xf numFmtId="1" fontId="18" fillId="6" borderId="3" xfId="0" applyNumberFormat="1" applyFont="1" applyFill="1" applyBorder="1" applyAlignment="1">
      <alignment horizontal="center"/>
    </xf>
    <xf numFmtId="1" fontId="17" fillId="6" borderId="3" xfId="0" applyNumberFormat="1" applyFont="1" applyFill="1" applyBorder="1" applyAlignment="1">
      <alignment horizontal="center"/>
    </xf>
    <xf numFmtId="1" fontId="23" fillId="0" borderId="7" xfId="0" applyNumberFormat="1" applyFont="1" applyBorder="1" applyAlignment="1"/>
    <xf numFmtId="49" fontId="23" fillId="0" borderId="7" xfId="0" applyNumberFormat="1" applyFont="1" applyBorder="1" applyAlignment="1"/>
    <xf numFmtId="49" fontId="23" fillId="0" borderId="7" xfId="0" applyNumberFormat="1" applyFont="1" applyFill="1" applyBorder="1" applyAlignment="1"/>
    <xf numFmtId="1" fontId="23" fillId="0" borderId="7" xfId="0" applyNumberFormat="1" applyFont="1" applyFill="1" applyBorder="1" applyAlignment="1"/>
    <xf numFmtId="1" fontId="23" fillId="0" borderId="28" xfId="0" applyNumberFormat="1" applyFont="1" applyBorder="1" applyAlignment="1"/>
    <xf numFmtId="49" fontId="23" fillId="0" borderId="28" xfId="0" applyNumberFormat="1" applyFont="1" applyBorder="1" applyAlignment="1"/>
    <xf numFmtId="49" fontId="23" fillId="0" borderId="19" xfId="0" applyNumberFormat="1" applyFont="1" applyBorder="1" applyAlignment="1"/>
    <xf numFmtId="1" fontId="23" fillId="0" borderId="19" xfId="0" applyNumberFormat="1" applyFont="1" applyBorder="1" applyAlignment="1"/>
    <xf numFmtId="49" fontId="23" fillId="3" borderId="19" xfId="0" applyNumberFormat="1" applyFont="1" applyFill="1" applyBorder="1" applyAlignment="1"/>
    <xf numFmtId="1" fontId="23" fillId="3" borderId="19" xfId="0" applyNumberFormat="1" applyFont="1" applyFill="1" applyBorder="1" applyAlignment="1"/>
    <xf numFmtId="0" fontId="24" fillId="0" borderId="7" xfId="0" applyNumberFormat="1" applyFont="1" applyBorder="1" applyAlignment="1">
      <alignment horizontal="center"/>
    </xf>
    <xf numFmtId="49" fontId="25" fillId="0" borderId="7" xfId="0" applyNumberFormat="1" applyFont="1" applyBorder="1" applyAlignment="1">
      <alignment horizontal="center"/>
    </xf>
    <xf numFmtId="49" fontId="16" fillId="0" borderId="29" xfId="0" applyNumberFormat="1" applyFont="1" applyBorder="1" applyAlignment="1"/>
    <xf numFmtId="49" fontId="23" fillId="0" borderId="29" xfId="0" applyNumberFormat="1" applyFont="1" applyBorder="1" applyAlignment="1"/>
    <xf numFmtId="1" fontId="23" fillId="0" borderId="29" xfId="0" applyNumberFormat="1" applyFont="1" applyBorder="1" applyAlignment="1"/>
    <xf numFmtId="0" fontId="18" fillId="0" borderId="29" xfId="0" applyNumberFormat="1" applyFont="1" applyBorder="1" applyAlignment="1">
      <alignment horizontal="center"/>
    </xf>
    <xf numFmtId="0" fontId="15" fillId="0" borderId="29" xfId="0" applyNumberFormat="1" applyFont="1" applyBorder="1" applyAlignment="1">
      <alignment horizontal="right"/>
    </xf>
    <xf numFmtId="0" fontId="26" fillId="3" borderId="19" xfId="0" applyNumberFormat="1" applyFont="1" applyFill="1" applyBorder="1" applyAlignment="1"/>
    <xf numFmtId="1" fontId="27" fillId="3" borderId="19" xfId="0" applyNumberFormat="1" applyFont="1" applyFill="1" applyBorder="1" applyAlignment="1"/>
    <xf numFmtId="49" fontId="27" fillId="3" borderId="19" xfId="0" applyNumberFormat="1" applyFont="1" applyFill="1" applyBorder="1" applyAlignment="1"/>
    <xf numFmtId="0" fontId="27" fillId="3" borderId="19" xfId="0" applyNumberFormat="1" applyFont="1" applyFill="1" applyBorder="1" applyAlignment="1">
      <alignment horizontal="center"/>
    </xf>
    <xf numFmtId="0" fontId="27" fillId="3" borderId="29" xfId="0" applyNumberFormat="1" applyFont="1" applyFill="1" applyBorder="1" applyAlignment="1">
      <alignment horizontal="center"/>
    </xf>
    <xf numFmtId="0" fontId="28" fillId="0" borderId="19" xfId="0" applyNumberFormat="1" applyFont="1" applyBorder="1" applyAlignment="1">
      <alignment horizontal="center"/>
    </xf>
    <xf numFmtId="0" fontId="27" fillId="0" borderId="7" xfId="0" applyNumberFormat="1" applyFont="1" applyBorder="1" applyAlignment="1">
      <alignment horizontal="center"/>
    </xf>
    <xf numFmtId="1" fontId="29" fillId="0" borderId="4" xfId="0" applyNumberFormat="1" applyFont="1" applyBorder="1" applyAlignment="1"/>
    <xf numFmtId="1" fontId="30" fillId="0" borderId="1" xfId="0" applyNumberFormat="1" applyFont="1" applyBorder="1" applyAlignment="1"/>
    <xf numFmtId="0" fontId="31" fillId="0" borderId="0" xfId="0" applyNumberFormat="1" applyFont="1">
      <alignment vertical="top" wrapText="1"/>
    </xf>
    <xf numFmtId="1" fontId="32" fillId="3" borderId="19" xfId="0" applyNumberFormat="1" applyFont="1" applyFill="1" applyBorder="1" applyAlignment="1"/>
    <xf numFmtId="0" fontId="33" fillId="3" borderId="19" xfId="0" applyNumberFormat="1" applyFont="1" applyFill="1" applyBorder="1" applyAlignment="1"/>
    <xf numFmtId="49" fontId="34" fillId="0" borderId="7" xfId="0" applyNumberFormat="1" applyFont="1" applyBorder="1" applyAlignment="1"/>
    <xf numFmtId="1" fontId="35" fillId="3" borderId="19" xfId="0" applyNumberFormat="1" applyFont="1" applyFill="1" applyBorder="1" applyAlignment="1"/>
    <xf numFmtId="49" fontId="35" fillId="3" borderId="19" xfId="0" applyNumberFormat="1" applyFont="1" applyFill="1" applyBorder="1" applyAlignment="1"/>
    <xf numFmtId="0" fontId="35" fillId="3" borderId="19" xfId="0" applyNumberFormat="1" applyFont="1" applyFill="1" applyBorder="1" applyAlignment="1">
      <alignment horizontal="center"/>
    </xf>
    <xf numFmtId="0" fontId="35" fillId="3" borderId="29" xfId="0" applyNumberFormat="1" applyFont="1" applyFill="1" applyBorder="1" applyAlignment="1">
      <alignment horizontal="center"/>
    </xf>
    <xf numFmtId="0" fontId="36" fillId="0" borderId="19" xfId="0" applyNumberFormat="1" applyFont="1" applyBorder="1" applyAlignment="1">
      <alignment horizontal="center"/>
    </xf>
    <xf numFmtId="0" fontId="35" fillId="0" borderId="7" xfId="0" applyNumberFormat="1" applyFont="1" applyBorder="1" applyAlignment="1">
      <alignment horizontal="center"/>
    </xf>
    <xf numFmtId="1" fontId="37" fillId="0" borderId="4" xfId="0" applyNumberFormat="1" applyFont="1" applyBorder="1" applyAlignment="1"/>
    <xf numFmtId="1" fontId="38" fillId="0" borderId="1" xfId="0" applyNumberFormat="1" applyFont="1" applyBorder="1" applyAlignment="1"/>
    <xf numFmtId="0" fontId="39" fillId="0" borderId="0" xfId="0" applyNumberFormat="1" applyFont="1">
      <alignment vertical="top" wrapText="1"/>
    </xf>
    <xf numFmtId="1" fontId="2" fillId="0" borderId="4" xfId="0" applyNumberFormat="1" applyFont="1" applyBorder="1" applyAlignment="1">
      <alignment horizontal="right"/>
    </xf>
    <xf numFmtId="49" fontId="5" fillId="0" borderId="20" xfId="0" applyNumberFormat="1" applyFont="1" applyBorder="1" applyAlignment="1">
      <alignment horizontal="center" vertical="center"/>
    </xf>
    <xf numFmtId="1" fontId="5" fillId="0" borderId="21" xfId="0" applyNumberFormat="1" applyFont="1" applyBorder="1" applyAlignment="1">
      <alignment horizontal="center" vertical="center"/>
    </xf>
    <xf numFmtId="1" fontId="5" fillId="0" borderId="22" xfId="0" applyNumberFormat="1" applyFont="1" applyBorder="1" applyAlignment="1">
      <alignment horizontal="center" vertical="center"/>
    </xf>
    <xf numFmtId="1" fontId="5" fillId="0" borderId="2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5" fillId="0" borderId="24" xfId="0" applyNumberFormat="1" applyFont="1" applyBorder="1" applyAlignment="1">
      <alignment horizontal="center" vertical="center"/>
    </xf>
    <xf numFmtId="1" fontId="5" fillId="0" borderId="25" xfId="0" applyNumberFormat="1" applyFont="1" applyBorder="1" applyAlignment="1">
      <alignment horizontal="center" vertical="center"/>
    </xf>
    <xf numFmtId="1" fontId="5" fillId="0" borderId="26" xfId="0" applyNumberFormat="1" applyFont="1" applyBorder="1" applyAlignment="1">
      <alignment horizontal="center" vertical="center"/>
    </xf>
    <xf numFmtId="1" fontId="5" fillId="0" borderId="27" xfId="0" applyNumberFormat="1" applyFont="1" applyBorder="1" applyAlignment="1">
      <alignment horizontal="center" vertical="center"/>
    </xf>
    <xf numFmtId="0" fontId="40" fillId="0" borderId="19" xfId="0" applyNumberFormat="1" applyFont="1" applyBorder="1" applyAlignment="1"/>
    <xf numFmtId="49" fontId="41" fillId="0" borderId="7" xfId="0" applyNumberFormat="1" applyFont="1" applyBorder="1" applyAlignment="1"/>
    <xf numFmtId="49" fontId="42" fillId="0" borderId="19" xfId="0" applyNumberFormat="1" applyFont="1" applyBorder="1" applyAlignment="1"/>
    <xf numFmtId="1" fontId="42" fillId="0" borderId="19" xfId="0" applyNumberFormat="1" applyFont="1" applyBorder="1" applyAlignment="1"/>
    <xf numFmtId="0" fontId="42" fillId="0" borderId="19" xfId="0" applyNumberFormat="1" applyFont="1" applyBorder="1" applyAlignment="1">
      <alignment horizontal="center"/>
    </xf>
    <xf numFmtId="0" fontId="42" fillId="0" borderId="29" xfId="0" applyNumberFormat="1" applyFont="1" applyBorder="1" applyAlignment="1">
      <alignment horizontal="center"/>
    </xf>
    <xf numFmtId="0" fontId="43" fillId="0" borderId="19" xfId="0" applyNumberFormat="1" applyFont="1" applyBorder="1" applyAlignment="1">
      <alignment horizontal="center"/>
    </xf>
    <xf numFmtId="0" fontId="42" fillId="0" borderId="7" xfId="0" applyNumberFormat="1" applyFont="1" applyBorder="1" applyAlignment="1">
      <alignment horizontal="center"/>
    </xf>
    <xf numFmtId="1" fontId="44" fillId="0" borderId="4" xfId="0" applyNumberFormat="1" applyFont="1" applyBorder="1" applyAlignment="1"/>
    <xf numFmtId="1" fontId="45" fillId="0" borderId="1" xfId="0" applyNumberFormat="1" applyFont="1" applyBorder="1" applyAlignment="1"/>
    <xf numFmtId="0" fontId="46" fillId="0" borderId="0" xfId="0" applyNumberFormat="1" applyFont="1">
      <alignment vertical="top" wrapText="1"/>
    </xf>
  </cellXfs>
  <cellStyles count="1">
    <cellStyle name="Normální" xfId="0" builtinId="0"/>
  </cellStyles>
  <dxfs count="0"/>
  <tableStyles count="0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C0C0C0"/>
      <rgbColor rgb="00808080"/>
      <rgbColor rgb="00515151"/>
      <rgbColor rgb="00DD0806"/>
      <rgbColor rgb="00006411"/>
      <rgbColor rgb="00FFFF99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50"/>
  <sheetViews>
    <sheetView showGridLines="0" tabSelected="1" topLeftCell="A14" zoomScale="70" zoomScaleNormal="70" workbookViewId="0">
      <pane xSplit="2" topLeftCell="C1" activePane="topRight" state="frozen"/>
      <selection pane="topRight" activeCell="P40" sqref="P40"/>
    </sheetView>
  </sheetViews>
  <sheetFormatPr defaultColWidth="8.6640625" defaultRowHeight="12.75" customHeight="1" x14ac:dyDescent="0.25"/>
  <cols>
    <col min="1" max="1" width="5.6640625" style="36" customWidth="1"/>
    <col min="2" max="2" width="52.44140625" style="36" customWidth="1"/>
    <col min="3" max="3" width="5.33203125" style="36" customWidth="1"/>
    <col min="4" max="5" width="5.44140625" style="36" customWidth="1"/>
    <col min="6" max="6" width="5.33203125" style="36" customWidth="1"/>
    <col min="7" max="12" width="8.6640625" style="36" customWidth="1"/>
    <col min="13" max="13" width="10.33203125" style="36" customWidth="1"/>
    <col min="14" max="14" width="9.6640625" style="36" customWidth="1"/>
    <col min="15" max="15" width="10.33203125" style="36" customWidth="1"/>
    <col min="16" max="24" width="8.6640625" style="36" customWidth="1"/>
    <col min="25" max="25" width="8.33203125" style="36" customWidth="1"/>
    <col min="26" max="26" width="9" style="36" customWidth="1"/>
    <col min="27" max="27" width="8.33203125" style="36" customWidth="1"/>
    <col min="28" max="28" width="8.33203125" style="1" customWidth="1"/>
    <col min="29" max="29" width="8.44140625" style="1" customWidth="1"/>
    <col min="30" max="30" width="9.44140625" style="1" customWidth="1"/>
    <col min="31" max="31" width="10.6640625" style="1" customWidth="1"/>
    <col min="32" max="32" width="10.44140625" style="1" customWidth="1"/>
    <col min="33" max="16384" width="8.6640625" style="1"/>
  </cols>
  <sheetData>
    <row r="1" spans="1:32" ht="22.2" customHeight="1" x14ac:dyDescent="0.35">
      <c r="A1" s="79" t="s">
        <v>0</v>
      </c>
      <c r="B1" s="80"/>
      <c r="C1" s="81"/>
      <c r="D1" s="81"/>
      <c r="E1" s="81"/>
      <c r="F1" s="81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2"/>
      <c r="AC1" s="3"/>
      <c r="AD1" s="3"/>
      <c r="AE1" s="3"/>
      <c r="AF1" s="3"/>
    </row>
    <row r="2" spans="1:32" ht="17.100000000000001" customHeight="1" x14ac:dyDescent="0.3">
      <c r="A2" s="8" t="s">
        <v>50</v>
      </c>
      <c r="B2" s="9"/>
      <c r="C2" s="123" t="s">
        <v>1</v>
      </c>
      <c r="D2" s="124"/>
      <c r="E2" s="124"/>
      <c r="F2" s="125"/>
      <c r="G2" s="10">
        <v>2023</v>
      </c>
      <c r="H2" s="45"/>
      <c r="I2" s="45"/>
      <c r="J2" s="45"/>
      <c r="K2" s="45"/>
      <c r="L2" s="45"/>
      <c r="M2" s="45"/>
      <c r="N2" s="45">
        <v>2024</v>
      </c>
      <c r="O2" s="45"/>
      <c r="P2" s="45"/>
      <c r="Q2" s="45"/>
      <c r="R2" s="45"/>
      <c r="S2" s="45"/>
      <c r="T2" s="45"/>
      <c r="U2" s="45"/>
      <c r="V2" s="45"/>
      <c r="W2" s="45"/>
      <c r="X2" s="45"/>
      <c r="Y2" s="11"/>
      <c r="Z2" s="12" t="s">
        <v>2</v>
      </c>
      <c r="AA2" s="13">
        <v>9</v>
      </c>
      <c r="AB2" s="4"/>
      <c r="AC2" s="5"/>
      <c r="AD2" s="5"/>
      <c r="AE2" s="5"/>
      <c r="AF2" s="5"/>
    </row>
    <row r="3" spans="1:32" ht="17.100000000000001" customHeight="1" x14ac:dyDescent="0.3">
      <c r="A3" s="14"/>
      <c r="B3" s="15"/>
      <c r="C3" s="126"/>
      <c r="D3" s="127"/>
      <c r="E3" s="127"/>
      <c r="F3" s="128"/>
      <c r="G3" s="93">
        <v>1</v>
      </c>
      <c r="H3" s="93">
        <v>2</v>
      </c>
      <c r="I3" s="93">
        <v>3</v>
      </c>
      <c r="J3" s="93">
        <v>4</v>
      </c>
      <c r="K3" s="93">
        <v>5</v>
      </c>
      <c r="L3" s="93">
        <v>6</v>
      </c>
      <c r="M3" s="93">
        <v>7</v>
      </c>
      <c r="N3" s="93">
        <v>8</v>
      </c>
      <c r="O3" s="93">
        <v>9</v>
      </c>
      <c r="P3" s="93">
        <v>10</v>
      </c>
      <c r="Q3" s="93">
        <v>11</v>
      </c>
      <c r="R3" s="93">
        <v>12</v>
      </c>
      <c r="S3" s="93">
        <v>13</v>
      </c>
      <c r="T3" s="93">
        <v>14</v>
      </c>
      <c r="U3" s="93">
        <v>15</v>
      </c>
      <c r="V3" s="93">
        <v>16</v>
      </c>
      <c r="W3" s="93">
        <v>17</v>
      </c>
      <c r="X3" s="93">
        <v>18</v>
      </c>
      <c r="Y3" s="94" t="s">
        <v>3</v>
      </c>
      <c r="Z3" s="16" t="s">
        <v>4</v>
      </c>
      <c r="AA3" s="16" t="s">
        <v>5</v>
      </c>
      <c r="AB3" s="4"/>
      <c r="AC3" s="5"/>
      <c r="AD3" s="5"/>
      <c r="AE3" s="5"/>
      <c r="AF3" s="5"/>
    </row>
    <row r="4" spans="1:32" ht="17.100000000000001" customHeight="1" x14ac:dyDescent="0.3">
      <c r="A4" s="17"/>
      <c r="B4" s="18"/>
      <c r="C4" s="129"/>
      <c r="D4" s="130"/>
      <c r="E4" s="130"/>
      <c r="F4" s="131"/>
      <c r="G4" s="73">
        <v>44937</v>
      </c>
      <c r="H4" s="73">
        <v>44959</v>
      </c>
      <c r="I4" s="73">
        <v>45042</v>
      </c>
      <c r="J4" s="73">
        <v>45098</v>
      </c>
      <c r="K4" s="73">
        <v>45203</v>
      </c>
      <c r="L4" s="73">
        <v>45231</v>
      </c>
      <c r="M4" s="73">
        <v>45259</v>
      </c>
      <c r="N4" s="73">
        <v>45322</v>
      </c>
      <c r="O4" s="73"/>
      <c r="P4" s="73"/>
      <c r="Q4" s="73"/>
      <c r="R4" s="73"/>
      <c r="S4" s="73"/>
      <c r="T4" s="73"/>
      <c r="U4" s="73"/>
      <c r="V4" s="73"/>
      <c r="W4" s="73"/>
      <c r="X4" s="73"/>
      <c r="Y4" s="74"/>
      <c r="Z4" s="19" t="s">
        <v>6</v>
      </c>
      <c r="AA4" s="19" t="s">
        <v>7</v>
      </c>
      <c r="AB4" s="4"/>
      <c r="AC4" s="5"/>
      <c r="AD4" s="5"/>
      <c r="AE4" s="5"/>
      <c r="AF4" s="5"/>
    </row>
    <row r="5" spans="1:32" ht="20.100000000000001" customHeight="1" x14ac:dyDescent="0.3">
      <c r="A5" s="20" t="s">
        <v>8</v>
      </c>
      <c r="B5" s="21"/>
      <c r="C5" s="22"/>
      <c r="D5" s="22"/>
      <c r="E5" s="22"/>
      <c r="F5" s="22"/>
      <c r="G5" s="23"/>
      <c r="H5" s="23"/>
      <c r="I5" s="23"/>
      <c r="J5" s="23"/>
      <c r="K5" s="23"/>
      <c r="L5" s="23"/>
      <c r="M5" s="23"/>
      <c r="N5" s="23"/>
      <c r="O5" s="23"/>
      <c r="P5" s="23"/>
      <c r="Q5" s="23" t="s">
        <v>49</v>
      </c>
      <c r="R5" s="23"/>
      <c r="S5" s="23"/>
      <c r="T5" s="23"/>
      <c r="U5" s="23"/>
      <c r="V5" s="23"/>
      <c r="W5" s="23"/>
      <c r="X5" s="23"/>
      <c r="Y5" s="23"/>
      <c r="Z5" s="23"/>
      <c r="AA5" s="24"/>
      <c r="AB5" s="4"/>
      <c r="AC5" s="5"/>
      <c r="AD5" s="5"/>
      <c r="AE5" s="5"/>
      <c r="AF5" s="5"/>
    </row>
    <row r="6" spans="1:32" ht="17.100000000000001" customHeight="1" x14ac:dyDescent="0.3">
      <c r="A6" s="60">
        <v>1</v>
      </c>
      <c r="B6" s="65" t="s">
        <v>51</v>
      </c>
      <c r="C6" s="83" t="s">
        <v>45</v>
      </c>
      <c r="D6" s="84" t="s">
        <v>46</v>
      </c>
      <c r="E6" s="83" t="s">
        <v>48</v>
      </c>
      <c r="F6" s="83" t="s">
        <v>47</v>
      </c>
      <c r="G6" s="55">
        <v>1</v>
      </c>
      <c r="H6" s="55">
        <v>1</v>
      </c>
      <c r="I6" s="55">
        <v>1</v>
      </c>
      <c r="J6" s="55">
        <v>1</v>
      </c>
      <c r="K6" s="55">
        <v>0</v>
      </c>
      <c r="L6" s="55">
        <v>1</v>
      </c>
      <c r="M6" s="55">
        <v>1</v>
      </c>
      <c r="N6" s="55">
        <v>1</v>
      </c>
      <c r="O6" s="55">
        <v>0</v>
      </c>
      <c r="P6" s="55"/>
      <c r="Q6" s="55"/>
      <c r="R6" s="55"/>
      <c r="S6" s="55"/>
      <c r="T6" s="55"/>
      <c r="U6" s="55"/>
      <c r="V6" s="55"/>
      <c r="W6" s="55"/>
      <c r="X6" s="55"/>
      <c r="Y6" s="68"/>
      <c r="Z6" s="55">
        <f t="shared" ref="Z6:Z13" si="0">SUM(G6:X6)</f>
        <v>7</v>
      </c>
      <c r="AA6" s="55">
        <f>Z6*100/($AA$2)</f>
        <v>77.777777777777771</v>
      </c>
      <c r="AB6" s="77"/>
      <c r="AC6" s="5"/>
      <c r="AD6" s="5"/>
      <c r="AE6" s="5"/>
      <c r="AF6" s="5"/>
    </row>
    <row r="7" spans="1:32" ht="17.100000000000001" customHeight="1" x14ac:dyDescent="0.3">
      <c r="A7" s="60">
        <f t="shared" ref="A7:A22" si="1">A6+1</f>
        <v>2</v>
      </c>
      <c r="B7" s="65" t="s">
        <v>52</v>
      </c>
      <c r="C7" s="84" t="s">
        <v>45</v>
      </c>
      <c r="D7" s="84" t="s">
        <v>46</v>
      </c>
      <c r="E7" s="83"/>
      <c r="F7" s="84"/>
      <c r="G7" s="55">
        <v>1</v>
      </c>
      <c r="H7" s="55">
        <v>1</v>
      </c>
      <c r="I7" s="55">
        <v>0</v>
      </c>
      <c r="J7" s="55">
        <v>1</v>
      </c>
      <c r="K7" s="55">
        <v>1</v>
      </c>
      <c r="L7" s="55">
        <v>1</v>
      </c>
      <c r="M7" s="55">
        <v>1</v>
      </c>
      <c r="N7" s="55">
        <v>0</v>
      </c>
      <c r="O7" s="55">
        <v>1</v>
      </c>
      <c r="P7" s="55"/>
      <c r="Q7" s="55"/>
      <c r="R7" s="55"/>
      <c r="S7" s="55"/>
      <c r="T7" s="55"/>
      <c r="U7" s="55"/>
      <c r="V7" s="55"/>
      <c r="W7" s="55"/>
      <c r="X7" s="55"/>
      <c r="Y7" s="68"/>
      <c r="Z7" s="55">
        <f t="shared" si="0"/>
        <v>7</v>
      </c>
      <c r="AA7" s="55">
        <f>Z7*100/($AA$2)</f>
        <v>77.777777777777771</v>
      </c>
      <c r="AB7" s="4"/>
      <c r="AC7" s="5"/>
      <c r="AD7" s="5"/>
      <c r="AE7" s="5"/>
      <c r="AF7" s="5"/>
    </row>
    <row r="8" spans="1:32" ht="17.100000000000001" customHeight="1" x14ac:dyDescent="0.3">
      <c r="A8" s="60">
        <f t="shared" si="1"/>
        <v>3</v>
      </c>
      <c r="B8" s="65" t="s">
        <v>53</v>
      </c>
      <c r="C8" s="84" t="s">
        <v>45</v>
      </c>
      <c r="D8" s="84"/>
      <c r="E8" s="83" t="s">
        <v>48</v>
      </c>
      <c r="F8" s="83"/>
      <c r="G8" s="55">
        <v>0</v>
      </c>
      <c r="H8" s="55">
        <v>1</v>
      </c>
      <c r="I8" s="55">
        <v>1</v>
      </c>
      <c r="J8" s="55">
        <v>1</v>
      </c>
      <c r="K8" s="55">
        <v>1</v>
      </c>
      <c r="L8" s="55">
        <v>1</v>
      </c>
      <c r="M8" s="55">
        <v>1</v>
      </c>
      <c r="N8" s="55">
        <v>1</v>
      </c>
      <c r="O8" s="55">
        <v>1</v>
      </c>
      <c r="P8" s="55"/>
      <c r="Q8" s="55"/>
      <c r="R8" s="55"/>
      <c r="S8" s="55"/>
      <c r="T8" s="55"/>
      <c r="U8" s="55"/>
      <c r="V8" s="55"/>
      <c r="W8" s="55"/>
      <c r="X8" s="55"/>
      <c r="Y8" s="68"/>
      <c r="Z8" s="55">
        <f t="shared" si="0"/>
        <v>8</v>
      </c>
      <c r="AA8" s="55">
        <f t="shared" ref="AA8:AA13" si="2">Z8*100/($AA$2)</f>
        <v>88.888888888888886</v>
      </c>
      <c r="AB8" s="4"/>
      <c r="AC8" s="5"/>
      <c r="AD8" s="5"/>
      <c r="AE8" s="5"/>
      <c r="AF8" s="5"/>
    </row>
    <row r="9" spans="1:32" ht="16.8" customHeight="1" x14ac:dyDescent="0.3">
      <c r="A9" s="60">
        <f t="shared" si="1"/>
        <v>4</v>
      </c>
      <c r="B9" s="65" t="s">
        <v>54</v>
      </c>
      <c r="C9" s="84"/>
      <c r="D9" s="83" t="s">
        <v>46</v>
      </c>
      <c r="E9" s="84" t="s">
        <v>48</v>
      </c>
      <c r="F9" s="83"/>
      <c r="G9" s="55">
        <v>1</v>
      </c>
      <c r="H9" s="55">
        <v>1</v>
      </c>
      <c r="I9" s="55">
        <v>1</v>
      </c>
      <c r="J9" s="55">
        <v>1</v>
      </c>
      <c r="K9" s="55">
        <v>1</v>
      </c>
      <c r="L9" s="55">
        <v>1</v>
      </c>
      <c r="M9" s="55">
        <v>1</v>
      </c>
      <c r="N9" s="55">
        <v>1</v>
      </c>
      <c r="O9" s="55">
        <v>1</v>
      </c>
      <c r="P9" s="55"/>
      <c r="Q9" s="55"/>
      <c r="R9" s="55"/>
      <c r="S9" s="55"/>
      <c r="T9" s="55"/>
      <c r="U9" s="55"/>
      <c r="V9" s="55"/>
      <c r="W9" s="55"/>
      <c r="X9" s="55"/>
      <c r="Y9" s="68"/>
      <c r="Z9" s="55">
        <f t="shared" si="0"/>
        <v>9</v>
      </c>
      <c r="AA9" s="55">
        <f t="shared" si="2"/>
        <v>100</v>
      </c>
      <c r="AB9" s="4"/>
      <c r="AC9" s="5"/>
      <c r="AD9" s="5"/>
      <c r="AE9" s="5"/>
      <c r="AF9" s="5"/>
    </row>
    <row r="10" spans="1:32" ht="17.100000000000001" customHeight="1" x14ac:dyDescent="0.3">
      <c r="A10" s="60">
        <f t="shared" si="1"/>
        <v>5</v>
      </c>
      <c r="B10" s="65" t="s">
        <v>55</v>
      </c>
      <c r="C10" s="83" t="s">
        <v>45</v>
      </c>
      <c r="D10" s="84" t="s">
        <v>46</v>
      </c>
      <c r="E10" s="84"/>
      <c r="F10" s="83"/>
      <c r="G10" s="55">
        <v>1</v>
      </c>
      <c r="H10" s="55">
        <v>1</v>
      </c>
      <c r="I10" s="55">
        <v>1</v>
      </c>
      <c r="J10" s="55">
        <v>0</v>
      </c>
      <c r="K10" s="55">
        <v>1</v>
      </c>
      <c r="L10" s="55">
        <v>1</v>
      </c>
      <c r="M10" s="55">
        <v>1</v>
      </c>
      <c r="N10" s="55">
        <v>0</v>
      </c>
      <c r="O10" s="55">
        <v>1</v>
      </c>
      <c r="P10" s="55"/>
      <c r="Q10" s="55"/>
      <c r="R10" s="55"/>
      <c r="S10" s="55"/>
      <c r="T10" s="55"/>
      <c r="U10" s="55"/>
      <c r="V10" s="55"/>
      <c r="W10" s="55"/>
      <c r="X10" s="55"/>
      <c r="Y10" s="68"/>
      <c r="Z10" s="55">
        <f t="shared" si="0"/>
        <v>7</v>
      </c>
      <c r="AA10" s="55">
        <f t="shared" si="2"/>
        <v>77.777777777777771</v>
      </c>
      <c r="AB10" s="4"/>
      <c r="AC10" s="5"/>
      <c r="AD10" s="5"/>
      <c r="AE10" s="5"/>
      <c r="AF10" s="5"/>
    </row>
    <row r="11" spans="1:32" ht="17.100000000000001" customHeight="1" x14ac:dyDescent="0.3">
      <c r="A11" s="60">
        <f t="shared" si="1"/>
        <v>6</v>
      </c>
      <c r="B11" s="65" t="s">
        <v>56</v>
      </c>
      <c r="C11" s="84" t="s">
        <v>45</v>
      </c>
      <c r="D11" s="84" t="s">
        <v>46</v>
      </c>
      <c r="E11" s="84"/>
      <c r="F11" s="83"/>
      <c r="G11" s="55">
        <v>1</v>
      </c>
      <c r="H11" s="55">
        <v>1</v>
      </c>
      <c r="I11" s="55">
        <v>1</v>
      </c>
      <c r="J11" s="55">
        <v>1</v>
      </c>
      <c r="K11" s="55">
        <v>0</v>
      </c>
      <c r="L11" s="55">
        <v>1</v>
      </c>
      <c r="M11" s="55">
        <v>0</v>
      </c>
      <c r="N11" s="55">
        <v>1</v>
      </c>
      <c r="O11" s="55">
        <v>1</v>
      </c>
      <c r="P11" s="55"/>
      <c r="Q11" s="55"/>
      <c r="R11" s="55"/>
      <c r="S11" s="55"/>
      <c r="T11" s="55"/>
      <c r="U11" s="55"/>
      <c r="V11" s="55"/>
      <c r="W11" s="55"/>
      <c r="X11" s="55"/>
      <c r="Y11" s="68"/>
      <c r="Z11" s="55">
        <f t="shared" si="0"/>
        <v>7</v>
      </c>
      <c r="AA11" s="55">
        <f t="shared" si="2"/>
        <v>77.777777777777771</v>
      </c>
      <c r="AB11" s="4"/>
      <c r="AC11" s="5"/>
      <c r="AD11" s="5"/>
      <c r="AE11" s="5"/>
      <c r="AF11" s="5"/>
    </row>
    <row r="12" spans="1:32" ht="17.100000000000001" customHeight="1" x14ac:dyDescent="0.3">
      <c r="A12" s="60">
        <f t="shared" si="1"/>
        <v>7</v>
      </c>
      <c r="B12" s="65" t="s">
        <v>57</v>
      </c>
      <c r="C12" s="83" t="s">
        <v>45</v>
      </c>
      <c r="D12" s="84" t="s">
        <v>46</v>
      </c>
      <c r="E12" s="83" t="s">
        <v>48</v>
      </c>
      <c r="F12" s="84"/>
      <c r="G12" s="55">
        <v>1</v>
      </c>
      <c r="H12" s="55">
        <v>1</v>
      </c>
      <c r="I12" s="55">
        <v>1</v>
      </c>
      <c r="J12" s="55">
        <v>0</v>
      </c>
      <c r="K12" s="55">
        <v>1</v>
      </c>
      <c r="L12" s="55">
        <v>1</v>
      </c>
      <c r="M12" s="55">
        <v>0</v>
      </c>
      <c r="N12" s="55">
        <v>1</v>
      </c>
      <c r="O12" s="55">
        <v>1</v>
      </c>
      <c r="P12" s="55"/>
      <c r="Q12" s="55"/>
      <c r="R12" s="55"/>
      <c r="S12" s="55"/>
      <c r="T12" s="55"/>
      <c r="U12" s="55"/>
      <c r="V12" s="55"/>
      <c r="W12" s="55"/>
      <c r="X12" s="55"/>
      <c r="Y12" s="68"/>
      <c r="Z12" s="55">
        <f t="shared" si="0"/>
        <v>7</v>
      </c>
      <c r="AA12" s="55">
        <f t="shared" si="2"/>
        <v>77.777777777777771</v>
      </c>
      <c r="AB12" s="4"/>
      <c r="AC12" s="5"/>
      <c r="AD12" s="5"/>
      <c r="AE12" s="5"/>
      <c r="AF12" s="5"/>
    </row>
    <row r="13" spans="1:32" ht="17.100000000000001" customHeight="1" x14ac:dyDescent="0.3">
      <c r="A13" s="60">
        <f t="shared" si="1"/>
        <v>8</v>
      </c>
      <c r="B13" s="65" t="s">
        <v>58</v>
      </c>
      <c r="C13" s="84" t="s">
        <v>45</v>
      </c>
      <c r="D13" s="84" t="s">
        <v>46</v>
      </c>
      <c r="E13" s="83" t="s">
        <v>48</v>
      </c>
      <c r="F13" s="83"/>
      <c r="G13" s="55">
        <v>1</v>
      </c>
      <c r="H13" s="55">
        <v>1</v>
      </c>
      <c r="I13" s="55">
        <v>1</v>
      </c>
      <c r="J13" s="55">
        <v>1</v>
      </c>
      <c r="K13" s="55">
        <v>1</v>
      </c>
      <c r="L13" s="55">
        <v>1</v>
      </c>
      <c r="M13" s="55">
        <v>1</v>
      </c>
      <c r="N13" s="55">
        <v>1</v>
      </c>
      <c r="O13" s="55">
        <v>1</v>
      </c>
      <c r="P13" s="55"/>
      <c r="Q13" s="55"/>
      <c r="R13" s="55"/>
      <c r="S13" s="55"/>
      <c r="T13" s="55"/>
      <c r="U13" s="55"/>
      <c r="V13" s="55"/>
      <c r="W13" s="55"/>
      <c r="X13" s="55"/>
      <c r="Y13" s="68"/>
      <c r="Z13" s="55">
        <f t="shared" si="0"/>
        <v>9</v>
      </c>
      <c r="AA13" s="55">
        <f t="shared" si="2"/>
        <v>100</v>
      </c>
      <c r="AB13" s="4"/>
      <c r="AC13" s="5"/>
      <c r="AD13" s="5"/>
      <c r="AE13" s="5"/>
      <c r="AF13" s="5"/>
    </row>
    <row r="14" spans="1:32" s="48" customFormat="1" ht="17.100000000000001" customHeight="1" x14ac:dyDescent="0.3">
      <c r="A14" s="60">
        <f t="shared" si="1"/>
        <v>9</v>
      </c>
      <c r="B14" s="65" t="s">
        <v>59</v>
      </c>
      <c r="C14" s="85" t="s">
        <v>45</v>
      </c>
      <c r="D14" s="85"/>
      <c r="E14" s="86" t="s">
        <v>48</v>
      </c>
      <c r="F14" s="83"/>
      <c r="G14" s="61">
        <v>1</v>
      </c>
      <c r="H14" s="61">
        <v>1</v>
      </c>
      <c r="I14" s="61">
        <v>0</v>
      </c>
      <c r="J14" s="61">
        <v>1</v>
      </c>
      <c r="K14" s="61">
        <v>0</v>
      </c>
      <c r="L14" s="61">
        <v>1</v>
      </c>
      <c r="M14" s="61">
        <v>0</v>
      </c>
      <c r="N14" s="61">
        <v>1</v>
      </c>
      <c r="O14" s="61">
        <v>0</v>
      </c>
      <c r="P14" s="61"/>
      <c r="Q14" s="61"/>
      <c r="R14" s="61"/>
      <c r="S14" s="61"/>
      <c r="T14" s="61"/>
      <c r="U14" s="61"/>
      <c r="V14" s="61"/>
      <c r="W14" s="61"/>
      <c r="X14" s="61"/>
      <c r="Y14" s="68"/>
      <c r="Z14" s="55">
        <f t="shared" ref="Z14:Z23" si="3">SUM(G14:X14)</f>
        <v>5</v>
      </c>
      <c r="AA14" s="55">
        <f>Z14*100/($AA$2)</f>
        <v>55.555555555555557</v>
      </c>
      <c r="AB14" s="46"/>
      <c r="AC14" s="52"/>
      <c r="AD14" s="47"/>
      <c r="AE14" s="47"/>
      <c r="AF14" s="47"/>
    </row>
    <row r="15" spans="1:32" ht="17.100000000000001" customHeight="1" x14ac:dyDescent="0.3">
      <c r="A15" s="60">
        <f t="shared" si="1"/>
        <v>10</v>
      </c>
      <c r="B15" s="65" t="s">
        <v>60</v>
      </c>
      <c r="C15" s="84" t="s">
        <v>45</v>
      </c>
      <c r="D15" s="83" t="s">
        <v>46</v>
      </c>
      <c r="E15" s="83"/>
      <c r="F15" s="84"/>
      <c r="G15" s="55">
        <v>1</v>
      </c>
      <c r="H15" s="55">
        <v>1</v>
      </c>
      <c r="I15" s="55">
        <v>1</v>
      </c>
      <c r="J15" s="55">
        <v>1</v>
      </c>
      <c r="K15" s="55">
        <v>1</v>
      </c>
      <c r="L15" s="55">
        <v>1</v>
      </c>
      <c r="M15" s="55">
        <v>1</v>
      </c>
      <c r="N15" s="55">
        <v>1</v>
      </c>
      <c r="O15" s="55">
        <v>1</v>
      </c>
      <c r="P15" s="55"/>
      <c r="Q15" s="55"/>
      <c r="R15" s="55"/>
      <c r="S15" s="55"/>
      <c r="T15" s="55"/>
      <c r="U15" s="55"/>
      <c r="V15" s="55"/>
      <c r="W15" s="55"/>
      <c r="X15" s="55"/>
      <c r="Y15" s="68"/>
      <c r="Z15" s="55">
        <f t="shared" si="3"/>
        <v>9</v>
      </c>
      <c r="AA15" s="55">
        <f t="shared" ref="AA15:AA36" si="4">Z15*100/($AA$2)</f>
        <v>100</v>
      </c>
      <c r="AB15" s="4"/>
      <c r="AC15" s="5"/>
      <c r="AD15" s="5"/>
      <c r="AE15" s="5"/>
      <c r="AF15" s="5"/>
    </row>
    <row r="16" spans="1:32" s="48" customFormat="1" ht="17.100000000000001" customHeight="1" x14ac:dyDescent="0.3">
      <c r="A16" s="60">
        <f t="shared" si="1"/>
        <v>11</v>
      </c>
      <c r="B16" s="65" t="s">
        <v>61</v>
      </c>
      <c r="C16" s="84" t="s">
        <v>45</v>
      </c>
      <c r="D16" s="83"/>
      <c r="E16" s="83" t="s">
        <v>48</v>
      </c>
      <c r="F16" s="84"/>
      <c r="G16" s="55">
        <v>1</v>
      </c>
      <c r="H16" s="55">
        <v>1</v>
      </c>
      <c r="I16" s="55">
        <v>1</v>
      </c>
      <c r="J16" s="55">
        <v>1</v>
      </c>
      <c r="K16" s="55">
        <v>1</v>
      </c>
      <c r="L16" s="55">
        <v>1</v>
      </c>
      <c r="M16" s="55">
        <v>1</v>
      </c>
      <c r="N16" s="55">
        <v>1</v>
      </c>
      <c r="O16" s="55">
        <v>1</v>
      </c>
      <c r="P16" s="55"/>
      <c r="Q16" s="55"/>
      <c r="R16" s="55"/>
      <c r="S16" s="55"/>
      <c r="T16" s="55"/>
      <c r="U16" s="55"/>
      <c r="V16" s="55"/>
      <c r="W16" s="55"/>
      <c r="X16" s="55"/>
      <c r="Y16" s="68"/>
      <c r="Z16" s="55">
        <f t="shared" si="3"/>
        <v>9</v>
      </c>
      <c r="AA16" s="55">
        <f t="shared" si="4"/>
        <v>100</v>
      </c>
      <c r="AB16" s="46"/>
      <c r="AC16" s="47"/>
      <c r="AD16" s="47"/>
      <c r="AE16" s="47"/>
      <c r="AF16" s="47"/>
    </row>
    <row r="17" spans="1:32" ht="17.100000000000001" customHeight="1" x14ac:dyDescent="0.3">
      <c r="A17" s="60">
        <f t="shared" si="1"/>
        <v>12</v>
      </c>
      <c r="B17" s="65" t="s">
        <v>62</v>
      </c>
      <c r="C17" s="83"/>
      <c r="D17" s="84" t="s">
        <v>46</v>
      </c>
      <c r="E17" s="84"/>
      <c r="F17" s="83"/>
      <c r="G17" s="55">
        <v>1</v>
      </c>
      <c r="H17" s="55">
        <v>1</v>
      </c>
      <c r="I17" s="55">
        <v>1</v>
      </c>
      <c r="J17" s="55">
        <v>1</v>
      </c>
      <c r="K17" s="55">
        <v>1</v>
      </c>
      <c r="L17" s="55">
        <v>0</v>
      </c>
      <c r="M17" s="55">
        <v>0</v>
      </c>
      <c r="N17" s="55">
        <v>0</v>
      </c>
      <c r="O17" s="55">
        <v>1</v>
      </c>
      <c r="P17" s="55"/>
      <c r="Q17" s="55"/>
      <c r="R17" s="55"/>
      <c r="S17" s="55"/>
      <c r="T17" s="55"/>
      <c r="U17" s="55"/>
      <c r="V17" s="55"/>
      <c r="W17" s="55"/>
      <c r="X17" s="55"/>
      <c r="Y17" s="68"/>
      <c r="Z17" s="55">
        <f t="shared" si="3"/>
        <v>6</v>
      </c>
      <c r="AA17" s="55">
        <f t="shared" si="4"/>
        <v>66.666666666666671</v>
      </c>
      <c r="AB17" s="4"/>
      <c r="AC17" s="5"/>
      <c r="AD17" s="5"/>
      <c r="AE17" s="5"/>
      <c r="AF17" s="5"/>
    </row>
    <row r="18" spans="1:32" ht="17.100000000000001" customHeight="1" x14ac:dyDescent="0.3">
      <c r="A18" s="60">
        <f t="shared" si="1"/>
        <v>13</v>
      </c>
      <c r="B18" s="65" t="s">
        <v>63</v>
      </c>
      <c r="C18" s="83" t="s">
        <v>45</v>
      </c>
      <c r="D18" s="84" t="s">
        <v>46</v>
      </c>
      <c r="E18" s="83" t="s">
        <v>48</v>
      </c>
      <c r="F18" s="83" t="s">
        <v>47</v>
      </c>
      <c r="G18" s="55">
        <v>1</v>
      </c>
      <c r="H18" s="55">
        <v>1</v>
      </c>
      <c r="I18" s="55">
        <v>1</v>
      </c>
      <c r="J18" s="55">
        <v>1</v>
      </c>
      <c r="K18" s="55">
        <v>0</v>
      </c>
      <c r="L18" s="55">
        <v>0</v>
      </c>
      <c r="M18" s="55">
        <v>0</v>
      </c>
      <c r="N18" s="55">
        <v>1</v>
      </c>
      <c r="O18" s="55">
        <v>1</v>
      </c>
      <c r="P18" s="55"/>
      <c r="Q18" s="55"/>
      <c r="R18" s="55"/>
      <c r="S18" s="55"/>
      <c r="T18" s="55"/>
      <c r="U18" s="55"/>
      <c r="V18" s="55"/>
      <c r="W18" s="55"/>
      <c r="X18" s="55"/>
      <c r="Y18" s="68"/>
      <c r="Z18" s="55">
        <f t="shared" si="3"/>
        <v>6</v>
      </c>
      <c r="AA18" s="55">
        <f t="shared" si="4"/>
        <v>66.666666666666671</v>
      </c>
      <c r="AB18" s="4"/>
      <c r="AC18" s="5"/>
      <c r="AD18" s="5"/>
      <c r="AE18" s="5"/>
      <c r="AF18" s="5"/>
    </row>
    <row r="19" spans="1:32" ht="17.100000000000001" customHeight="1" x14ac:dyDescent="0.3">
      <c r="A19" s="60">
        <f t="shared" si="1"/>
        <v>14</v>
      </c>
      <c r="B19" s="65" t="s">
        <v>64</v>
      </c>
      <c r="C19" s="84"/>
      <c r="D19" s="83"/>
      <c r="E19" s="84" t="s">
        <v>48</v>
      </c>
      <c r="F19" s="83" t="s">
        <v>47</v>
      </c>
      <c r="G19" s="55">
        <v>1</v>
      </c>
      <c r="H19" s="55">
        <v>1</v>
      </c>
      <c r="I19" s="55">
        <v>1</v>
      </c>
      <c r="J19" s="55">
        <v>1</v>
      </c>
      <c r="K19" s="55">
        <v>1</v>
      </c>
      <c r="L19" s="55">
        <v>1</v>
      </c>
      <c r="M19" s="55">
        <v>1</v>
      </c>
      <c r="N19" s="55">
        <v>1</v>
      </c>
      <c r="O19" s="55">
        <v>1</v>
      </c>
      <c r="P19" s="55"/>
      <c r="Q19" s="55"/>
      <c r="R19" s="55"/>
      <c r="S19" s="55"/>
      <c r="T19" s="55"/>
      <c r="U19" s="55"/>
      <c r="V19" s="55"/>
      <c r="W19" s="55"/>
      <c r="X19" s="55"/>
      <c r="Y19" s="68"/>
      <c r="Z19" s="55">
        <f t="shared" si="3"/>
        <v>9</v>
      </c>
      <c r="AA19" s="55">
        <f t="shared" si="4"/>
        <v>100</v>
      </c>
      <c r="AB19" s="4"/>
      <c r="AC19" s="5"/>
      <c r="AD19" s="5"/>
      <c r="AE19" s="5"/>
      <c r="AF19" s="5"/>
    </row>
    <row r="20" spans="1:32" ht="17.100000000000001" customHeight="1" x14ac:dyDescent="0.3">
      <c r="A20" s="60">
        <f t="shared" si="1"/>
        <v>15</v>
      </c>
      <c r="B20" s="65" t="s">
        <v>65</v>
      </c>
      <c r="C20" s="86" t="s">
        <v>45</v>
      </c>
      <c r="D20" s="86" t="s">
        <v>46</v>
      </c>
      <c r="E20" s="85"/>
      <c r="F20" s="86"/>
      <c r="G20" s="55">
        <v>0</v>
      </c>
      <c r="H20" s="55">
        <v>1</v>
      </c>
      <c r="I20" s="55">
        <v>1</v>
      </c>
      <c r="J20" s="55">
        <v>1</v>
      </c>
      <c r="K20" s="55">
        <v>1</v>
      </c>
      <c r="L20" s="55">
        <v>1</v>
      </c>
      <c r="M20" s="55">
        <v>1</v>
      </c>
      <c r="N20" s="55">
        <v>1</v>
      </c>
      <c r="O20" s="55">
        <v>1</v>
      </c>
      <c r="P20" s="55"/>
      <c r="Q20" s="55"/>
      <c r="R20" s="55"/>
      <c r="S20" s="55"/>
      <c r="T20" s="55"/>
      <c r="U20" s="55"/>
      <c r="V20" s="55"/>
      <c r="W20" s="55"/>
      <c r="X20" s="55"/>
      <c r="Y20" s="68"/>
      <c r="Z20" s="55">
        <f t="shared" si="3"/>
        <v>8</v>
      </c>
      <c r="AA20" s="55">
        <f t="shared" si="4"/>
        <v>88.888888888888886</v>
      </c>
      <c r="AB20" s="4"/>
      <c r="AC20" s="5"/>
      <c r="AD20" s="5"/>
      <c r="AE20" s="5"/>
      <c r="AF20" s="5"/>
    </row>
    <row r="21" spans="1:32" ht="16.8" customHeight="1" x14ac:dyDescent="0.3">
      <c r="A21" s="60">
        <f t="shared" si="1"/>
        <v>16</v>
      </c>
      <c r="B21" s="65" t="s">
        <v>66</v>
      </c>
      <c r="C21" s="84"/>
      <c r="D21" s="84" t="s">
        <v>46</v>
      </c>
      <c r="E21" s="83"/>
      <c r="F21" s="84" t="s">
        <v>47</v>
      </c>
      <c r="G21" s="55">
        <v>1</v>
      </c>
      <c r="H21" s="55">
        <v>1</v>
      </c>
      <c r="I21" s="55">
        <v>1</v>
      </c>
      <c r="J21" s="55">
        <v>1</v>
      </c>
      <c r="K21" s="55">
        <v>1</v>
      </c>
      <c r="L21" s="55">
        <v>1</v>
      </c>
      <c r="M21" s="55">
        <v>1</v>
      </c>
      <c r="N21" s="55">
        <v>1</v>
      </c>
      <c r="O21" s="55">
        <v>1</v>
      </c>
      <c r="P21" s="55"/>
      <c r="Q21" s="55"/>
      <c r="R21" s="57"/>
      <c r="S21" s="75"/>
      <c r="T21" s="75"/>
      <c r="U21" s="75"/>
      <c r="V21" s="75"/>
      <c r="W21" s="75"/>
      <c r="X21" s="75"/>
      <c r="Y21" s="68"/>
      <c r="Z21" s="55">
        <f t="shared" si="3"/>
        <v>9</v>
      </c>
      <c r="AA21" s="55">
        <f t="shared" si="4"/>
        <v>100</v>
      </c>
      <c r="AB21" s="4"/>
      <c r="AC21" s="5"/>
      <c r="AD21" s="5"/>
      <c r="AE21" s="5"/>
      <c r="AF21" s="5"/>
    </row>
    <row r="22" spans="1:32" ht="17.100000000000001" customHeight="1" x14ac:dyDescent="0.3">
      <c r="A22" s="60">
        <f t="shared" si="1"/>
        <v>17</v>
      </c>
      <c r="B22" s="65" t="s">
        <v>67</v>
      </c>
      <c r="C22" s="83" t="s">
        <v>45</v>
      </c>
      <c r="D22" s="84" t="s">
        <v>46</v>
      </c>
      <c r="E22" s="83"/>
      <c r="F22" s="83"/>
      <c r="G22" s="55">
        <v>1</v>
      </c>
      <c r="H22" s="55">
        <v>1</v>
      </c>
      <c r="I22" s="55">
        <v>1</v>
      </c>
      <c r="J22" s="55">
        <v>1</v>
      </c>
      <c r="K22" s="55">
        <v>1</v>
      </c>
      <c r="L22" s="55">
        <v>1</v>
      </c>
      <c r="M22" s="55">
        <v>1</v>
      </c>
      <c r="N22" s="55">
        <v>1</v>
      </c>
      <c r="O22" s="55">
        <v>1</v>
      </c>
      <c r="P22" s="55"/>
      <c r="Q22" s="55"/>
      <c r="R22" s="55"/>
      <c r="S22" s="55"/>
      <c r="T22" s="55"/>
      <c r="U22" s="55"/>
      <c r="V22" s="55"/>
      <c r="W22" s="55"/>
      <c r="X22" s="55"/>
      <c r="Y22" s="68"/>
      <c r="Z22" s="55">
        <f t="shared" si="3"/>
        <v>9</v>
      </c>
      <c r="AA22" s="55">
        <f t="shared" si="4"/>
        <v>100</v>
      </c>
      <c r="AB22" s="4"/>
      <c r="AC22" s="5"/>
      <c r="AD22" s="5"/>
      <c r="AE22" s="5"/>
      <c r="AF22" s="5"/>
    </row>
    <row r="23" spans="1:32" ht="17.100000000000001" customHeight="1" x14ac:dyDescent="0.3">
      <c r="A23" s="62">
        <f>A22+1</f>
        <v>18</v>
      </c>
      <c r="B23" s="66" t="s">
        <v>68</v>
      </c>
      <c r="C23" s="87" t="s">
        <v>45</v>
      </c>
      <c r="D23" s="88"/>
      <c r="E23" s="88"/>
      <c r="F23" s="87"/>
      <c r="G23" s="63">
        <v>1</v>
      </c>
      <c r="H23" s="63">
        <v>1</v>
      </c>
      <c r="I23" s="63">
        <v>1</v>
      </c>
      <c r="J23" s="63">
        <v>1</v>
      </c>
      <c r="K23" s="63">
        <v>1</v>
      </c>
      <c r="L23" s="63">
        <v>1</v>
      </c>
      <c r="M23" s="63">
        <v>1</v>
      </c>
      <c r="N23" s="63">
        <v>1</v>
      </c>
      <c r="O23" s="63">
        <v>1</v>
      </c>
      <c r="P23" s="63"/>
      <c r="Q23" s="63"/>
      <c r="R23" s="63"/>
      <c r="S23" s="63"/>
      <c r="T23" s="63"/>
      <c r="U23" s="63"/>
      <c r="V23" s="63"/>
      <c r="W23" s="63"/>
      <c r="X23" s="63"/>
      <c r="Y23" s="69"/>
      <c r="Z23" s="63">
        <f t="shared" si="3"/>
        <v>9</v>
      </c>
      <c r="AA23" s="63">
        <f t="shared" si="4"/>
        <v>100</v>
      </c>
      <c r="AB23" s="7"/>
      <c r="AC23" s="3"/>
      <c r="AD23" s="3"/>
      <c r="AE23" s="3"/>
      <c r="AF23" s="3"/>
    </row>
    <row r="24" spans="1:32" ht="20.100000000000001" customHeight="1" x14ac:dyDescent="0.3">
      <c r="A24" s="49" t="s">
        <v>9</v>
      </c>
      <c r="B24" s="50"/>
      <c r="C24" s="51"/>
      <c r="D24" s="51"/>
      <c r="E24" s="51"/>
      <c r="F24" s="51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1"/>
      <c r="AB24" s="4"/>
      <c r="AC24" s="5"/>
      <c r="AD24" s="5"/>
      <c r="AE24" s="5"/>
      <c r="AF24" s="5"/>
    </row>
    <row r="25" spans="1:32" ht="17.100000000000001" customHeight="1" x14ac:dyDescent="0.3">
      <c r="A25" s="53">
        <v>1</v>
      </c>
      <c r="B25" s="64" t="s">
        <v>69</v>
      </c>
      <c r="C25" s="89"/>
      <c r="D25" s="89" t="s">
        <v>46</v>
      </c>
      <c r="E25" s="90"/>
      <c r="F25" s="90"/>
      <c r="G25" s="54">
        <v>1</v>
      </c>
      <c r="H25" s="54">
        <v>1</v>
      </c>
      <c r="I25" s="54">
        <v>1</v>
      </c>
      <c r="J25" s="54">
        <v>0</v>
      </c>
      <c r="K25" s="54">
        <v>1</v>
      </c>
      <c r="L25" s="54">
        <v>0</v>
      </c>
      <c r="M25" s="54">
        <v>1</v>
      </c>
      <c r="N25" s="54">
        <v>0</v>
      </c>
      <c r="O25" s="54">
        <v>1</v>
      </c>
      <c r="P25" s="54"/>
      <c r="Q25" s="54"/>
      <c r="R25" s="54"/>
      <c r="S25" s="54"/>
      <c r="T25" s="54"/>
      <c r="U25" s="54"/>
      <c r="V25" s="54"/>
      <c r="W25" s="76"/>
      <c r="X25" s="76"/>
      <c r="Y25" s="72"/>
      <c r="Z25" s="55">
        <f>SUM(G25:W25)</f>
        <v>6</v>
      </c>
      <c r="AA25" s="55">
        <f t="shared" si="4"/>
        <v>66.666666666666671</v>
      </c>
      <c r="AB25" s="2"/>
      <c r="AC25" s="5"/>
      <c r="AD25" s="5"/>
      <c r="AE25" s="5"/>
      <c r="AF25" s="5"/>
    </row>
    <row r="26" spans="1:32" s="142" customFormat="1" ht="17.100000000000001" customHeight="1" x14ac:dyDescent="0.3">
      <c r="A26" s="132">
        <f t="shared" ref="A26:A35" si="5">A25+1</f>
        <v>2</v>
      </c>
      <c r="B26" s="133" t="s">
        <v>70</v>
      </c>
      <c r="C26" s="134" t="s">
        <v>45</v>
      </c>
      <c r="D26" s="135"/>
      <c r="E26" s="135"/>
      <c r="F26" s="135" t="s">
        <v>47</v>
      </c>
      <c r="G26" s="136">
        <v>1</v>
      </c>
      <c r="H26" s="136">
        <v>1</v>
      </c>
      <c r="I26" s="136">
        <v>1</v>
      </c>
      <c r="J26" s="136">
        <v>1</v>
      </c>
      <c r="K26" s="136">
        <v>1</v>
      </c>
      <c r="L26" s="136">
        <v>1</v>
      </c>
      <c r="M26" s="136">
        <v>1</v>
      </c>
      <c r="N26" s="136">
        <v>1</v>
      </c>
      <c r="O26" s="136">
        <v>0</v>
      </c>
      <c r="P26" s="136">
        <v>0</v>
      </c>
      <c r="Q26" s="136">
        <v>0</v>
      </c>
      <c r="R26" s="136">
        <v>0</v>
      </c>
      <c r="S26" s="136">
        <v>0</v>
      </c>
      <c r="T26" s="136">
        <v>0</v>
      </c>
      <c r="U26" s="136">
        <v>0</v>
      </c>
      <c r="V26" s="136">
        <v>0</v>
      </c>
      <c r="W26" s="137">
        <v>0</v>
      </c>
      <c r="X26" s="137">
        <v>0</v>
      </c>
      <c r="Y26" s="138">
        <v>0</v>
      </c>
      <c r="Z26" s="139">
        <f>SUM(G26:Y26)</f>
        <v>8</v>
      </c>
      <c r="AA26" s="139"/>
      <c r="AB26" s="140"/>
      <c r="AC26" s="141"/>
      <c r="AD26" s="141"/>
      <c r="AE26" s="141"/>
      <c r="AF26" s="141"/>
    </row>
    <row r="27" spans="1:32" ht="17.100000000000001" customHeight="1" x14ac:dyDescent="0.3">
      <c r="A27" s="56">
        <f t="shared" si="5"/>
        <v>3</v>
      </c>
      <c r="B27" s="64" t="s">
        <v>71</v>
      </c>
      <c r="C27" s="91" t="s">
        <v>45</v>
      </c>
      <c r="D27" s="92" t="s">
        <v>46</v>
      </c>
      <c r="E27" s="92" t="s">
        <v>48</v>
      </c>
      <c r="F27" s="92"/>
      <c r="G27" s="57">
        <v>1</v>
      </c>
      <c r="H27" s="57">
        <v>1</v>
      </c>
      <c r="I27" s="57">
        <v>1</v>
      </c>
      <c r="J27" s="57">
        <v>1</v>
      </c>
      <c r="K27" s="57">
        <v>1</v>
      </c>
      <c r="L27" s="57">
        <v>1</v>
      </c>
      <c r="M27" s="57">
        <v>1</v>
      </c>
      <c r="N27" s="57">
        <v>1</v>
      </c>
      <c r="O27" s="57">
        <v>1</v>
      </c>
      <c r="P27" s="57"/>
      <c r="Q27" s="57"/>
      <c r="R27" s="57"/>
      <c r="S27" s="57"/>
      <c r="T27" s="57"/>
      <c r="U27" s="57"/>
      <c r="V27" s="57"/>
      <c r="W27" s="78"/>
      <c r="X27" s="78"/>
      <c r="Y27" s="72"/>
      <c r="Z27" s="55">
        <f>SUM(G27:X27)</f>
        <v>9</v>
      </c>
      <c r="AA27" s="55">
        <f t="shared" si="4"/>
        <v>100</v>
      </c>
      <c r="AB27" s="2"/>
      <c r="AC27" s="5"/>
      <c r="AD27" s="5"/>
      <c r="AE27" s="5"/>
      <c r="AF27" s="5"/>
    </row>
    <row r="28" spans="1:32" ht="17.100000000000001" customHeight="1" x14ac:dyDescent="0.3">
      <c r="A28" s="53">
        <f t="shared" si="5"/>
        <v>4</v>
      </c>
      <c r="B28" s="64" t="s">
        <v>72</v>
      </c>
      <c r="C28" s="90" t="s">
        <v>45</v>
      </c>
      <c r="D28" s="90" t="s">
        <v>46</v>
      </c>
      <c r="E28" s="89" t="s">
        <v>48</v>
      </c>
      <c r="F28" s="90"/>
      <c r="G28" s="54">
        <v>1</v>
      </c>
      <c r="H28" s="54">
        <v>1</v>
      </c>
      <c r="I28" s="54">
        <v>1</v>
      </c>
      <c r="J28" s="54">
        <v>1</v>
      </c>
      <c r="K28" s="54">
        <v>1</v>
      </c>
      <c r="L28" s="54">
        <v>1</v>
      </c>
      <c r="M28" s="54">
        <v>1</v>
      </c>
      <c r="N28" s="54">
        <v>1</v>
      </c>
      <c r="O28" s="54">
        <v>1</v>
      </c>
      <c r="P28" s="54"/>
      <c r="Q28" s="54"/>
      <c r="R28" s="54"/>
      <c r="S28" s="54"/>
      <c r="T28" s="54"/>
      <c r="U28" s="54"/>
      <c r="V28" s="54"/>
      <c r="W28" s="76"/>
      <c r="X28" s="76"/>
      <c r="Y28" s="72"/>
      <c r="Z28" s="55">
        <f>SUM(G28:X28)</f>
        <v>9</v>
      </c>
      <c r="AA28" s="55">
        <f t="shared" si="4"/>
        <v>100</v>
      </c>
      <c r="AB28" s="2"/>
      <c r="AC28" s="5"/>
      <c r="AD28" s="5"/>
      <c r="AE28" s="5"/>
      <c r="AF28" s="5"/>
    </row>
    <row r="29" spans="1:32" s="121" customFormat="1" ht="17.100000000000001" customHeight="1" x14ac:dyDescent="0.3">
      <c r="A29" s="111">
        <f t="shared" si="5"/>
        <v>5</v>
      </c>
      <c r="B29" s="112" t="s">
        <v>82</v>
      </c>
      <c r="C29" s="113" t="s">
        <v>45</v>
      </c>
      <c r="D29" s="113"/>
      <c r="E29" s="113" t="s">
        <v>48</v>
      </c>
      <c r="F29" s="114"/>
      <c r="G29" s="115">
        <v>1</v>
      </c>
      <c r="H29" s="115">
        <v>1</v>
      </c>
      <c r="I29" s="115">
        <v>0</v>
      </c>
      <c r="J29" s="115">
        <v>1</v>
      </c>
      <c r="K29" s="115">
        <v>0</v>
      </c>
      <c r="L29" s="115">
        <v>0</v>
      </c>
      <c r="M29" s="115">
        <v>0</v>
      </c>
      <c r="N29" s="115">
        <v>0</v>
      </c>
      <c r="O29" s="115">
        <v>0</v>
      </c>
      <c r="P29" s="115">
        <v>0</v>
      </c>
      <c r="Q29" s="115">
        <v>0</v>
      </c>
      <c r="R29" s="115">
        <v>0</v>
      </c>
      <c r="S29" s="115">
        <v>0</v>
      </c>
      <c r="T29" s="115">
        <v>0</v>
      </c>
      <c r="U29" s="115">
        <v>0</v>
      </c>
      <c r="V29" s="115">
        <v>0</v>
      </c>
      <c r="W29" s="116">
        <v>0</v>
      </c>
      <c r="X29" s="116">
        <v>0</v>
      </c>
      <c r="Y29" s="117">
        <v>0</v>
      </c>
      <c r="Z29" s="118">
        <f>SUM(G29:Y29)</f>
        <v>3</v>
      </c>
      <c r="AA29" s="118"/>
      <c r="AB29" s="119"/>
      <c r="AC29" s="120"/>
      <c r="AD29" s="120"/>
      <c r="AE29" s="120"/>
      <c r="AF29" s="120"/>
    </row>
    <row r="30" spans="1:32" ht="17.100000000000001" customHeight="1" x14ac:dyDescent="0.3">
      <c r="A30" s="56">
        <f t="shared" si="5"/>
        <v>6</v>
      </c>
      <c r="B30" s="64" t="s">
        <v>73</v>
      </c>
      <c r="C30" s="91"/>
      <c r="D30" s="91" t="s">
        <v>46</v>
      </c>
      <c r="E30" s="92" t="s">
        <v>48</v>
      </c>
      <c r="F30" s="92"/>
      <c r="G30" s="57">
        <v>1</v>
      </c>
      <c r="H30" s="57">
        <v>1</v>
      </c>
      <c r="I30" s="57">
        <v>1</v>
      </c>
      <c r="J30" s="57">
        <v>1</v>
      </c>
      <c r="K30" s="57">
        <v>1</v>
      </c>
      <c r="L30" s="57">
        <v>0</v>
      </c>
      <c r="M30" s="57">
        <v>1</v>
      </c>
      <c r="N30" s="57">
        <v>1</v>
      </c>
      <c r="O30" s="57">
        <v>1</v>
      </c>
      <c r="P30" s="57"/>
      <c r="Q30" s="57"/>
      <c r="R30" s="57"/>
      <c r="S30" s="57"/>
      <c r="T30" s="57"/>
      <c r="U30" s="57"/>
      <c r="V30" s="57"/>
      <c r="W30" s="78"/>
      <c r="X30" s="78"/>
      <c r="Y30" s="72"/>
      <c r="Z30" s="55">
        <f>SUM(G30:W30)</f>
        <v>8</v>
      </c>
      <c r="AA30" s="55">
        <f>Z30*100/($AA$2)</f>
        <v>88.888888888888886</v>
      </c>
      <c r="AB30" s="2"/>
      <c r="AC30" s="6"/>
      <c r="AD30" s="5"/>
      <c r="AE30" s="5"/>
      <c r="AF30" s="5"/>
    </row>
    <row r="31" spans="1:32" ht="17.100000000000001" customHeight="1" x14ac:dyDescent="0.3">
      <c r="A31" s="53">
        <f t="shared" si="5"/>
        <v>7</v>
      </c>
      <c r="B31" s="64" t="s">
        <v>74</v>
      </c>
      <c r="C31" s="89"/>
      <c r="D31" s="90"/>
      <c r="E31" s="90" t="s">
        <v>48</v>
      </c>
      <c r="F31" s="89"/>
      <c r="G31" s="54">
        <v>1</v>
      </c>
      <c r="H31" s="54">
        <v>1</v>
      </c>
      <c r="I31" s="54">
        <v>1</v>
      </c>
      <c r="J31" s="54">
        <v>1</v>
      </c>
      <c r="K31" s="54">
        <v>1</v>
      </c>
      <c r="L31" s="54">
        <v>1</v>
      </c>
      <c r="M31" s="54">
        <v>1</v>
      </c>
      <c r="N31" s="54">
        <v>0</v>
      </c>
      <c r="O31" s="54">
        <v>1</v>
      </c>
      <c r="P31" s="54"/>
      <c r="Q31" s="54"/>
      <c r="R31" s="57"/>
      <c r="S31" s="57"/>
      <c r="T31" s="57"/>
      <c r="U31" s="57"/>
      <c r="V31" s="57"/>
      <c r="W31" s="78"/>
      <c r="X31" s="78"/>
      <c r="Y31" s="72"/>
      <c r="Z31" s="55">
        <f>SUM(G31:W31)</f>
        <v>8</v>
      </c>
      <c r="AA31" s="55">
        <f t="shared" si="4"/>
        <v>88.888888888888886</v>
      </c>
      <c r="AB31" s="2"/>
      <c r="AC31" s="6"/>
      <c r="AD31" s="5"/>
      <c r="AE31" s="5"/>
      <c r="AF31" s="5"/>
    </row>
    <row r="32" spans="1:32" ht="17.100000000000001" customHeight="1" x14ac:dyDescent="0.3">
      <c r="A32" s="56">
        <f t="shared" si="5"/>
        <v>8</v>
      </c>
      <c r="B32" s="64" t="s">
        <v>75</v>
      </c>
      <c r="C32" s="92" t="s">
        <v>45</v>
      </c>
      <c r="D32" s="92"/>
      <c r="E32" s="91"/>
      <c r="F32" s="92" t="s">
        <v>47</v>
      </c>
      <c r="G32" s="57">
        <v>1</v>
      </c>
      <c r="H32" s="57">
        <v>1</v>
      </c>
      <c r="I32" s="57">
        <v>0</v>
      </c>
      <c r="J32" s="57">
        <v>1</v>
      </c>
      <c r="K32" s="57">
        <v>1</v>
      </c>
      <c r="L32" s="57">
        <v>0</v>
      </c>
      <c r="M32" s="57">
        <v>1</v>
      </c>
      <c r="N32" s="57">
        <v>1</v>
      </c>
      <c r="O32" s="57">
        <v>1</v>
      </c>
      <c r="P32" s="57"/>
      <c r="Q32" s="57"/>
      <c r="R32" s="57"/>
      <c r="S32" s="57"/>
      <c r="T32" s="57"/>
      <c r="U32" s="57"/>
      <c r="V32" s="57"/>
      <c r="W32" s="78"/>
      <c r="X32" s="78"/>
      <c r="Y32" s="72"/>
      <c r="Z32" s="55">
        <f>SUM(G32:W32)</f>
        <v>7</v>
      </c>
      <c r="AA32" s="55">
        <f t="shared" si="4"/>
        <v>77.777777777777771</v>
      </c>
      <c r="AB32" s="2"/>
      <c r="AC32" s="5"/>
      <c r="AD32" s="5"/>
      <c r="AE32" s="5"/>
      <c r="AF32" s="5"/>
    </row>
    <row r="33" spans="1:32" s="109" customFormat="1" ht="17.100000000000001" customHeight="1" x14ac:dyDescent="0.3">
      <c r="A33" s="100">
        <f t="shared" si="5"/>
        <v>9</v>
      </c>
      <c r="B33" s="65" t="s">
        <v>76</v>
      </c>
      <c r="C33" s="110" t="s">
        <v>45</v>
      </c>
      <c r="D33" s="110" t="s">
        <v>46</v>
      </c>
      <c r="E33" s="102"/>
      <c r="F33" s="101"/>
      <c r="G33" s="103">
        <v>1</v>
      </c>
      <c r="H33" s="103">
        <v>1</v>
      </c>
      <c r="I33" s="103">
        <v>0</v>
      </c>
      <c r="J33" s="103">
        <v>0</v>
      </c>
      <c r="K33" s="103">
        <v>1</v>
      </c>
      <c r="L33" s="103">
        <v>0</v>
      </c>
      <c r="M33" s="103">
        <v>1</v>
      </c>
      <c r="N33" s="103">
        <v>1</v>
      </c>
      <c r="O33" s="103">
        <v>1</v>
      </c>
      <c r="P33" s="103"/>
      <c r="Q33" s="103"/>
      <c r="R33" s="103"/>
      <c r="S33" s="103"/>
      <c r="T33" s="103"/>
      <c r="U33" s="103"/>
      <c r="V33" s="103"/>
      <c r="W33" s="104"/>
      <c r="X33" s="104"/>
      <c r="Y33" s="105"/>
      <c r="Z33" s="106">
        <f>SUM(G33:W33)</f>
        <v>6</v>
      </c>
      <c r="AA33" s="106">
        <f t="shared" si="4"/>
        <v>66.666666666666671</v>
      </c>
      <c r="AB33" s="107"/>
      <c r="AC33" s="108"/>
      <c r="AD33" s="108"/>
      <c r="AE33" s="108"/>
      <c r="AF33" s="108"/>
    </row>
    <row r="34" spans="1:32" ht="17.100000000000001" customHeight="1" x14ac:dyDescent="0.3">
      <c r="A34" s="56">
        <f t="shared" si="5"/>
        <v>10</v>
      </c>
      <c r="B34" s="64" t="s">
        <v>77</v>
      </c>
      <c r="C34" s="91" t="s">
        <v>45</v>
      </c>
      <c r="D34" s="92"/>
      <c r="E34" s="92" t="s">
        <v>48</v>
      </c>
      <c r="F34" s="92"/>
      <c r="G34" s="57">
        <v>1</v>
      </c>
      <c r="H34" s="57">
        <v>1</v>
      </c>
      <c r="I34" s="57">
        <v>1</v>
      </c>
      <c r="J34" s="57">
        <v>1</v>
      </c>
      <c r="K34" s="57">
        <v>0</v>
      </c>
      <c r="L34" s="57">
        <v>1</v>
      </c>
      <c r="M34" s="57">
        <v>0</v>
      </c>
      <c r="N34" s="57">
        <v>0</v>
      </c>
      <c r="O34" s="57">
        <v>1</v>
      </c>
      <c r="P34" s="57"/>
      <c r="Q34" s="57"/>
      <c r="R34" s="57"/>
      <c r="S34" s="57"/>
      <c r="T34" s="57"/>
      <c r="U34" s="57"/>
      <c r="V34" s="57"/>
      <c r="W34" s="78"/>
      <c r="X34" s="78"/>
      <c r="Y34" s="72"/>
      <c r="Z34" s="55">
        <f>SUM(G34:X34)</f>
        <v>6</v>
      </c>
      <c r="AA34" s="55">
        <f t="shared" si="4"/>
        <v>66.666666666666671</v>
      </c>
      <c r="AB34" s="2"/>
      <c r="AC34" s="5"/>
      <c r="AD34" s="5"/>
      <c r="AE34" s="5"/>
      <c r="AF34" s="5"/>
    </row>
    <row r="35" spans="1:32" ht="16.8" customHeight="1" x14ac:dyDescent="0.3">
      <c r="A35" s="53">
        <f t="shared" si="5"/>
        <v>11</v>
      </c>
      <c r="B35" s="64" t="s">
        <v>78</v>
      </c>
      <c r="C35" s="89"/>
      <c r="D35" s="90"/>
      <c r="E35" s="90" t="s">
        <v>48</v>
      </c>
      <c r="F35" s="90" t="s">
        <v>47</v>
      </c>
      <c r="G35" s="54">
        <v>1</v>
      </c>
      <c r="H35" s="54">
        <v>1</v>
      </c>
      <c r="I35" s="54">
        <v>1</v>
      </c>
      <c r="J35" s="54">
        <v>1</v>
      </c>
      <c r="K35" s="54">
        <v>0</v>
      </c>
      <c r="L35" s="54">
        <v>1</v>
      </c>
      <c r="M35" s="54">
        <v>0</v>
      </c>
      <c r="N35" s="54">
        <v>0</v>
      </c>
      <c r="O35" s="54">
        <v>1</v>
      </c>
      <c r="P35" s="54"/>
      <c r="Q35" s="54"/>
      <c r="R35" s="54"/>
      <c r="S35" s="54"/>
      <c r="T35" s="54"/>
      <c r="U35" s="54"/>
      <c r="V35" s="54"/>
      <c r="W35" s="76"/>
      <c r="X35" s="76"/>
      <c r="Y35" s="72"/>
      <c r="Z35" s="55">
        <f>SUM(G35:X35)</f>
        <v>6</v>
      </c>
      <c r="AA35" s="55">
        <f t="shared" si="4"/>
        <v>66.666666666666671</v>
      </c>
      <c r="AB35" s="2"/>
      <c r="AC35" s="5"/>
      <c r="AD35" s="5"/>
      <c r="AE35" s="5"/>
      <c r="AF35" s="5"/>
    </row>
    <row r="36" spans="1:32" ht="17.100000000000001" customHeight="1" x14ac:dyDescent="0.3">
      <c r="A36" s="58">
        <f>A35+1</f>
        <v>12</v>
      </c>
      <c r="B36" s="67" t="s">
        <v>79</v>
      </c>
      <c r="C36" s="89"/>
      <c r="D36" s="90" t="s">
        <v>46</v>
      </c>
      <c r="E36" s="90" t="s">
        <v>48</v>
      </c>
      <c r="F36" s="90"/>
      <c r="G36" s="54">
        <v>1</v>
      </c>
      <c r="H36" s="54">
        <v>1</v>
      </c>
      <c r="I36" s="54">
        <v>1</v>
      </c>
      <c r="J36" s="54">
        <v>0</v>
      </c>
      <c r="K36" s="54">
        <v>0</v>
      </c>
      <c r="L36" s="54">
        <v>0</v>
      </c>
      <c r="M36" s="54">
        <v>1</v>
      </c>
      <c r="N36" s="54">
        <v>0</v>
      </c>
      <c r="O36" s="54">
        <v>1</v>
      </c>
      <c r="P36" s="54"/>
      <c r="Q36" s="54"/>
      <c r="R36" s="54"/>
      <c r="S36" s="54"/>
      <c r="T36" s="54"/>
      <c r="U36" s="54"/>
      <c r="V36" s="54"/>
      <c r="W36" s="76"/>
      <c r="X36" s="76"/>
      <c r="Y36" s="72"/>
      <c r="Z36" s="59">
        <f>SUM(G36:X36)</f>
        <v>5</v>
      </c>
      <c r="AA36" s="59">
        <f t="shared" si="4"/>
        <v>55.555555555555557</v>
      </c>
      <c r="AB36" s="2"/>
      <c r="AC36" s="5"/>
      <c r="AD36" s="5"/>
      <c r="AE36" s="5"/>
      <c r="AF36" s="5"/>
    </row>
    <row r="37" spans="1:32" ht="17.100000000000001" customHeight="1" x14ac:dyDescent="0.3">
      <c r="A37" s="99" t="s">
        <v>81</v>
      </c>
      <c r="B37" s="95" t="s">
        <v>83</v>
      </c>
      <c r="C37" s="96"/>
      <c r="D37" s="97"/>
      <c r="E37" s="97"/>
      <c r="F37" s="97"/>
      <c r="G37" s="76"/>
      <c r="H37" s="76"/>
      <c r="I37" s="76"/>
      <c r="J37" s="76"/>
      <c r="K37" s="76">
        <v>1</v>
      </c>
      <c r="L37" s="76">
        <v>0</v>
      </c>
      <c r="M37" s="76">
        <v>1</v>
      </c>
      <c r="N37" s="76">
        <v>1</v>
      </c>
      <c r="O37" s="76">
        <v>1</v>
      </c>
      <c r="P37" s="76"/>
      <c r="Q37" s="76"/>
      <c r="R37" s="76"/>
      <c r="S37" s="76"/>
      <c r="T37" s="76"/>
      <c r="U37" s="76"/>
      <c r="V37" s="76"/>
      <c r="W37" s="76"/>
      <c r="X37" s="76"/>
      <c r="Y37" s="98"/>
      <c r="Z37" s="76">
        <f>SUM(K37:O37)</f>
        <v>4</v>
      </c>
      <c r="AA37" s="76">
        <f>(Z37/AC37)*100</f>
        <v>80</v>
      </c>
      <c r="AB37" s="122" t="s">
        <v>84</v>
      </c>
      <c r="AC37" s="5">
        <v>5</v>
      </c>
      <c r="AD37" s="5"/>
      <c r="AE37" s="5"/>
      <c r="AF37" s="5"/>
    </row>
    <row r="38" spans="1:32" ht="17.100000000000001" customHeight="1" x14ac:dyDescent="0.3">
      <c r="A38" s="99" t="s">
        <v>86</v>
      </c>
      <c r="B38" s="95" t="s">
        <v>85</v>
      </c>
      <c r="C38" s="96"/>
      <c r="D38" s="97"/>
      <c r="E38" s="97" t="s">
        <v>48</v>
      </c>
      <c r="F38" s="97"/>
      <c r="G38" s="76"/>
      <c r="H38" s="76"/>
      <c r="I38" s="76"/>
      <c r="J38" s="76"/>
      <c r="K38" s="76"/>
      <c r="L38" s="76"/>
      <c r="M38" s="76"/>
      <c r="N38" s="76"/>
      <c r="O38" s="76">
        <v>1</v>
      </c>
      <c r="P38" s="76"/>
      <c r="Q38" s="76"/>
      <c r="R38" s="76"/>
      <c r="S38" s="76"/>
      <c r="T38" s="76"/>
      <c r="U38" s="76"/>
      <c r="V38" s="76"/>
      <c r="W38" s="76"/>
      <c r="X38" s="76"/>
      <c r="Y38" s="98"/>
      <c r="Z38" s="76">
        <v>1</v>
      </c>
      <c r="AA38" s="76">
        <v>100</v>
      </c>
      <c r="AB38" s="122"/>
      <c r="AC38" s="5">
        <v>1</v>
      </c>
      <c r="AD38" s="5"/>
      <c r="AE38" s="5"/>
      <c r="AF38" s="5"/>
    </row>
    <row r="39" spans="1:32" ht="17.100000000000001" customHeight="1" x14ac:dyDescent="0.3">
      <c r="A39" s="25"/>
      <c r="B39" s="26"/>
      <c r="C39" s="27"/>
      <c r="D39" s="27"/>
      <c r="E39" s="27"/>
      <c r="F39" s="27"/>
      <c r="G39" s="28">
        <f>SUM(G6:G36)</f>
        <v>28</v>
      </c>
      <c r="H39" s="28">
        <f>SUM(H6:H36)</f>
        <v>30</v>
      </c>
      <c r="I39" s="28">
        <f>SUM(I6:I36)</f>
        <v>25</v>
      </c>
      <c r="J39" s="28">
        <f>SUM(J6:J36)</f>
        <v>25</v>
      </c>
      <c r="K39" s="28">
        <f>SUM(K6:K37)</f>
        <v>23</v>
      </c>
      <c r="L39" s="28">
        <f>SUM(L6:L37)</f>
        <v>22</v>
      </c>
      <c r="M39" s="28">
        <f>SUM(M6:M37)</f>
        <v>23</v>
      </c>
      <c r="N39" s="28">
        <f>SUM(N6:N37)</f>
        <v>22</v>
      </c>
      <c r="O39" s="28">
        <f>SUM(O6:O38)</f>
        <v>28</v>
      </c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3"/>
      <c r="AC39" s="5"/>
      <c r="AD39" s="5"/>
      <c r="AE39" s="5"/>
      <c r="AF39" s="5"/>
    </row>
    <row r="40" spans="1:32" ht="17.100000000000001" customHeight="1" x14ac:dyDescent="0.3">
      <c r="A40" s="15"/>
      <c r="B40" s="15" t="s">
        <v>80</v>
      </c>
      <c r="C40" s="31"/>
      <c r="D40" s="31"/>
      <c r="E40" s="31"/>
      <c r="F40" s="31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"/>
      <c r="AC40" s="5"/>
      <c r="AD40" s="5"/>
      <c r="AE40" s="5"/>
      <c r="AF40" s="5"/>
    </row>
    <row r="41" spans="1:32" ht="17.100000000000001" customHeight="1" x14ac:dyDescent="0.3">
      <c r="A41" s="15"/>
      <c r="B41" s="15"/>
      <c r="C41" s="32"/>
      <c r="D41" s="32"/>
      <c r="E41" s="32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1"/>
      <c r="AB41" s="3"/>
      <c r="AC41" s="5"/>
      <c r="AD41" s="5"/>
      <c r="AE41" s="5"/>
      <c r="AF41" s="5"/>
    </row>
    <row r="42" spans="1:32" ht="17.100000000000001" customHeight="1" x14ac:dyDescent="0.3">
      <c r="A42" s="15"/>
      <c r="B42" s="15"/>
      <c r="C42" s="29"/>
      <c r="D42" s="29"/>
      <c r="E42" s="29"/>
      <c r="F42" s="33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0"/>
      <c r="AA42" s="31"/>
      <c r="AB42" s="3"/>
      <c r="AC42" s="5"/>
      <c r="AD42" s="5"/>
      <c r="AE42" s="5"/>
      <c r="AF42" s="5"/>
    </row>
    <row r="43" spans="1:32" ht="17.100000000000001" customHeight="1" x14ac:dyDescent="0.3">
      <c r="A43" s="15"/>
      <c r="B43" s="15"/>
      <c r="C43" s="29"/>
      <c r="D43" s="29"/>
      <c r="E43" s="29"/>
      <c r="F43" s="33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0"/>
      <c r="AA43" s="31"/>
      <c r="AB43" s="3"/>
      <c r="AC43" s="5"/>
      <c r="AD43" s="5"/>
      <c r="AE43" s="5"/>
      <c r="AF43" s="5"/>
    </row>
    <row r="44" spans="1:32" ht="17.100000000000001" customHeight="1" x14ac:dyDescent="0.3">
      <c r="A44" s="15"/>
      <c r="B44" s="15"/>
      <c r="C44" s="31"/>
      <c r="D44" s="31"/>
      <c r="E44" s="31"/>
      <c r="F44" s="35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0"/>
      <c r="AA44" s="30"/>
      <c r="AB44" s="5"/>
      <c r="AC44" s="5"/>
      <c r="AD44" s="5"/>
      <c r="AE44" s="5"/>
      <c r="AF44" s="5"/>
    </row>
    <row r="45" spans="1:32" ht="17.100000000000001" customHeight="1" x14ac:dyDescent="0.3">
      <c r="A45" s="15"/>
      <c r="B45" s="15"/>
      <c r="C45" s="31"/>
      <c r="D45" s="31"/>
      <c r="E45" s="31"/>
      <c r="F45" s="35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0"/>
      <c r="AA45" s="30"/>
      <c r="AB45" s="5"/>
      <c r="AC45" s="5"/>
      <c r="AD45" s="5"/>
      <c r="AE45" s="5"/>
      <c r="AF45" s="5"/>
    </row>
    <row r="46" spans="1:32" ht="17.100000000000001" customHeight="1" x14ac:dyDescent="0.3">
      <c r="A46" s="15"/>
      <c r="B46" s="15"/>
      <c r="C46" s="31"/>
      <c r="D46" s="31"/>
      <c r="E46" s="31"/>
      <c r="F46" s="35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0"/>
      <c r="AA46" s="30"/>
      <c r="AB46" s="5"/>
      <c r="AC46" s="5"/>
      <c r="AD46" s="5"/>
      <c r="AE46" s="5"/>
      <c r="AF46" s="5"/>
    </row>
    <row r="47" spans="1:32" ht="17.100000000000001" customHeight="1" x14ac:dyDescent="0.3">
      <c r="A47" s="15"/>
      <c r="B47" s="15"/>
      <c r="C47" s="31"/>
      <c r="D47" s="31"/>
      <c r="E47" s="31"/>
      <c r="F47" s="35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0"/>
      <c r="AA47" s="30"/>
      <c r="AB47" s="5"/>
      <c r="AC47" s="5"/>
      <c r="AD47" s="5"/>
      <c r="AE47" s="5"/>
      <c r="AF47" s="5"/>
    </row>
    <row r="48" spans="1:32" ht="17.100000000000001" customHeight="1" x14ac:dyDescent="0.3">
      <c r="A48" s="15"/>
      <c r="B48" s="15"/>
      <c r="C48" s="31"/>
      <c r="D48" s="31"/>
      <c r="E48" s="31"/>
      <c r="F48" s="31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5"/>
      <c r="AC48" s="5"/>
      <c r="AD48" s="5"/>
      <c r="AE48" s="5"/>
      <c r="AF48" s="5"/>
    </row>
    <row r="49" spans="1:32" ht="17.100000000000001" customHeight="1" x14ac:dyDescent="0.3">
      <c r="A49" s="15"/>
      <c r="B49" s="15"/>
      <c r="C49" s="31"/>
      <c r="D49" s="31"/>
      <c r="E49" s="31"/>
      <c r="F49" s="31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5"/>
      <c r="AC49" s="5"/>
      <c r="AD49" s="5"/>
      <c r="AE49" s="5"/>
      <c r="AF49" s="5"/>
    </row>
    <row r="50" spans="1:32" ht="17.100000000000001" customHeight="1" x14ac:dyDescent="0.3">
      <c r="A50" s="15"/>
      <c r="B50" s="15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0"/>
      <c r="Z50" s="31"/>
      <c r="AA50" s="31"/>
      <c r="AB50" s="3"/>
      <c r="AC50" s="3"/>
      <c r="AD50" s="3"/>
      <c r="AE50" s="3"/>
      <c r="AF50" s="3"/>
    </row>
  </sheetData>
  <mergeCells count="1">
    <mergeCell ref="C2:F4"/>
  </mergeCells>
  <phoneticPr fontId="0" type="noConversion"/>
  <pageMargins left="1" right="1" top="1" bottom="1" header="0.25" footer="0.25"/>
  <pageSetup orientation="landscape" r:id="rId1"/>
  <headerFooter>
    <oddFooter>&amp;L&amp;"Helvetica,Regular"&amp;12&amp;K000000	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9"/>
  <sheetViews>
    <sheetView workbookViewId="0">
      <selection activeCell="D7" sqref="D7"/>
    </sheetView>
  </sheetViews>
  <sheetFormatPr defaultColWidth="11.44140625" defaultRowHeight="13.8" x14ac:dyDescent="0.25"/>
  <cols>
    <col min="1" max="1" width="36.33203125" style="40" customWidth="1"/>
    <col min="2" max="2" width="11.44140625" style="40"/>
  </cols>
  <sheetData>
    <row r="1" spans="1:2" ht="18" x14ac:dyDescent="0.25">
      <c r="A1" s="37" t="s">
        <v>10</v>
      </c>
      <c r="B1" s="38"/>
    </row>
    <row r="3" spans="1:2" ht="15.6" x14ac:dyDescent="0.3">
      <c r="A3" s="39" t="s">
        <v>15</v>
      </c>
    </row>
    <row r="4" spans="1:2" ht="15.6" x14ac:dyDescent="0.3">
      <c r="A4" s="39" t="s">
        <v>16</v>
      </c>
    </row>
    <row r="5" spans="1:2" ht="15.6" x14ac:dyDescent="0.3">
      <c r="A5" s="39" t="s">
        <v>18</v>
      </c>
    </row>
    <row r="6" spans="1:2" ht="15.6" x14ac:dyDescent="0.3">
      <c r="A6" s="41" t="s">
        <v>19</v>
      </c>
      <c r="B6" s="42" t="s">
        <v>11</v>
      </c>
    </row>
    <row r="7" spans="1:2" ht="15.6" x14ac:dyDescent="0.3">
      <c r="A7" s="39" t="s">
        <v>21</v>
      </c>
    </row>
    <row r="8" spans="1:2" ht="15.6" x14ac:dyDescent="0.3">
      <c r="A8" s="39" t="s">
        <v>23</v>
      </c>
    </row>
    <row r="9" spans="1:2" ht="15.6" x14ac:dyDescent="0.3">
      <c r="A9" s="39" t="s">
        <v>24</v>
      </c>
    </row>
    <row r="10" spans="1:2" ht="15.6" x14ac:dyDescent="0.3">
      <c r="A10" s="39" t="s">
        <v>25</v>
      </c>
    </row>
    <row r="11" spans="1:2" ht="15.6" x14ac:dyDescent="0.3">
      <c r="A11" s="39" t="s">
        <v>27</v>
      </c>
    </row>
    <row r="12" spans="1:2" ht="15.6" x14ac:dyDescent="0.3">
      <c r="A12" s="39" t="s">
        <v>29</v>
      </c>
    </row>
    <row r="13" spans="1:2" ht="15.6" x14ac:dyDescent="0.3">
      <c r="A13" s="39" t="s">
        <v>30</v>
      </c>
    </row>
    <row r="14" spans="1:2" ht="15.6" x14ac:dyDescent="0.3">
      <c r="A14" s="39" t="s">
        <v>32</v>
      </c>
    </row>
    <row r="15" spans="1:2" ht="15.6" x14ac:dyDescent="0.3">
      <c r="A15" s="39" t="s">
        <v>33</v>
      </c>
    </row>
    <row r="16" spans="1:2" ht="15.6" x14ac:dyDescent="0.3">
      <c r="A16" s="39" t="s">
        <v>35</v>
      </c>
    </row>
    <row r="17" spans="1:1" ht="15.6" x14ac:dyDescent="0.3">
      <c r="A17" s="39" t="s">
        <v>36</v>
      </c>
    </row>
    <row r="18" spans="1:1" ht="15.6" x14ac:dyDescent="0.3">
      <c r="A18" s="39" t="s">
        <v>41</v>
      </c>
    </row>
    <row r="19" spans="1:1" ht="15.6" x14ac:dyDescent="0.3">
      <c r="A19" s="39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3"/>
  <sheetViews>
    <sheetView workbookViewId="0">
      <selection activeCell="A13" sqref="A13"/>
    </sheetView>
  </sheetViews>
  <sheetFormatPr defaultColWidth="11.44140625" defaultRowHeight="13.8" x14ac:dyDescent="0.25"/>
  <cols>
    <col min="1" max="1" width="37.33203125" style="40" customWidth="1"/>
    <col min="2" max="2" width="11.44140625" style="40"/>
  </cols>
  <sheetData>
    <row r="1" spans="1:2" ht="18" x14ac:dyDescent="0.25">
      <c r="A1" s="37" t="s">
        <v>14</v>
      </c>
      <c r="B1" s="37"/>
    </row>
    <row r="3" spans="1:2" ht="15.6" x14ac:dyDescent="0.3">
      <c r="A3" s="39" t="s">
        <v>15</v>
      </c>
    </row>
    <row r="4" spans="1:2" ht="15.6" x14ac:dyDescent="0.3">
      <c r="A4" s="41" t="s">
        <v>16</v>
      </c>
      <c r="B4" s="42" t="s">
        <v>11</v>
      </c>
    </row>
    <row r="5" spans="1:2" ht="15.6" x14ac:dyDescent="0.3">
      <c r="A5" s="39" t="s">
        <v>17</v>
      </c>
    </row>
    <row r="6" spans="1:2" ht="15.6" x14ac:dyDescent="0.3">
      <c r="A6" s="39" t="s">
        <v>19</v>
      </c>
    </row>
    <row r="7" spans="1:2" ht="15.6" x14ac:dyDescent="0.3">
      <c r="A7" s="39" t="s">
        <v>20</v>
      </c>
    </row>
    <row r="8" spans="1:2" ht="15.6" x14ac:dyDescent="0.3">
      <c r="A8" s="39" t="s">
        <v>22</v>
      </c>
    </row>
    <row r="9" spans="1:2" ht="15.6" x14ac:dyDescent="0.3">
      <c r="A9" s="39" t="s">
        <v>23</v>
      </c>
    </row>
    <row r="10" spans="1:2" ht="15.6" x14ac:dyDescent="0.3">
      <c r="A10" s="39" t="s">
        <v>24</v>
      </c>
    </row>
    <row r="11" spans="1:2" ht="15.6" x14ac:dyDescent="0.3">
      <c r="A11" s="39" t="s">
        <v>26</v>
      </c>
    </row>
    <row r="12" spans="1:2" ht="15.6" x14ac:dyDescent="0.3">
      <c r="A12" s="39" t="s">
        <v>44</v>
      </c>
    </row>
    <row r="13" spans="1:2" ht="15.6" x14ac:dyDescent="0.3">
      <c r="A13" s="39" t="s">
        <v>27</v>
      </c>
    </row>
    <row r="14" spans="1:2" ht="15.6" x14ac:dyDescent="0.3">
      <c r="A14" s="39" t="s">
        <v>28</v>
      </c>
    </row>
    <row r="15" spans="1:2" ht="15.6" x14ac:dyDescent="0.3">
      <c r="A15" s="39" t="s">
        <v>30</v>
      </c>
    </row>
    <row r="16" spans="1:2" ht="15.6" x14ac:dyDescent="0.3">
      <c r="A16" s="43" t="s">
        <v>31</v>
      </c>
    </row>
    <row r="17" spans="1:1" ht="15.6" x14ac:dyDescent="0.3">
      <c r="A17" s="39" t="s">
        <v>32</v>
      </c>
    </row>
    <row r="18" spans="1:1" ht="15.6" x14ac:dyDescent="0.3">
      <c r="A18" s="39" t="s">
        <v>33</v>
      </c>
    </row>
    <row r="19" spans="1:1" ht="15.6" x14ac:dyDescent="0.3">
      <c r="A19" s="39" t="s">
        <v>36</v>
      </c>
    </row>
    <row r="20" spans="1:1" ht="15.6" x14ac:dyDescent="0.3">
      <c r="A20" s="39" t="s">
        <v>38</v>
      </c>
    </row>
    <row r="21" spans="1:1" ht="15.6" x14ac:dyDescent="0.3">
      <c r="A21" s="39" t="s">
        <v>39</v>
      </c>
    </row>
    <row r="22" spans="1:1" ht="15.6" x14ac:dyDescent="0.3">
      <c r="A22" s="39" t="s">
        <v>42</v>
      </c>
    </row>
    <row r="23" spans="1:1" ht="15.6" x14ac:dyDescent="0.3">
      <c r="A23" s="39" t="s">
        <v>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7"/>
  <sheetViews>
    <sheetView workbookViewId="0">
      <selection activeCell="A10" sqref="A10"/>
    </sheetView>
  </sheetViews>
  <sheetFormatPr defaultColWidth="11.44140625" defaultRowHeight="13.8" x14ac:dyDescent="0.25"/>
  <cols>
    <col min="1" max="1" width="36.44140625" style="40" customWidth="1"/>
    <col min="2" max="2" width="11.44140625" style="40"/>
  </cols>
  <sheetData>
    <row r="1" spans="1:2" ht="18" x14ac:dyDescent="0.25">
      <c r="A1" s="37" t="s">
        <v>12</v>
      </c>
      <c r="B1" s="37"/>
    </row>
    <row r="3" spans="1:2" ht="15.6" x14ac:dyDescent="0.3">
      <c r="A3" s="41" t="s">
        <v>17</v>
      </c>
      <c r="B3" s="42" t="s">
        <v>11</v>
      </c>
    </row>
    <row r="4" spans="1:2" ht="15.6" x14ac:dyDescent="0.3">
      <c r="A4" s="39" t="s">
        <v>18</v>
      </c>
    </row>
    <row r="5" spans="1:2" ht="15.6" x14ac:dyDescent="0.3">
      <c r="A5" s="39" t="s">
        <v>19</v>
      </c>
    </row>
    <row r="6" spans="1:2" ht="15.6" x14ac:dyDescent="0.3">
      <c r="A6" s="39" t="s">
        <v>20</v>
      </c>
    </row>
    <row r="7" spans="1:2" ht="15.6" x14ac:dyDescent="0.3">
      <c r="A7" s="39" t="s">
        <v>22</v>
      </c>
    </row>
    <row r="8" spans="1:2" ht="15.6" x14ac:dyDescent="0.3">
      <c r="A8" s="39" t="s">
        <v>26</v>
      </c>
    </row>
    <row r="9" spans="1:2" ht="15.6" x14ac:dyDescent="0.3">
      <c r="A9" s="39" t="s">
        <v>44</v>
      </c>
    </row>
    <row r="10" spans="1:2" ht="15.6" x14ac:dyDescent="0.3">
      <c r="A10" s="39" t="s">
        <v>28</v>
      </c>
    </row>
    <row r="11" spans="1:2" ht="15.6" x14ac:dyDescent="0.3">
      <c r="A11" s="39" t="s">
        <v>29</v>
      </c>
    </row>
    <row r="12" spans="1:2" ht="15.6" x14ac:dyDescent="0.3">
      <c r="A12" s="39" t="s">
        <v>34</v>
      </c>
    </row>
    <row r="13" spans="1:2" ht="15.6" x14ac:dyDescent="0.3">
      <c r="A13" s="39" t="s">
        <v>35</v>
      </c>
    </row>
    <row r="14" spans="1:2" ht="15.6" x14ac:dyDescent="0.3">
      <c r="A14" s="39" t="s">
        <v>36</v>
      </c>
    </row>
    <row r="15" spans="1:2" ht="15.6" x14ac:dyDescent="0.3">
      <c r="A15" s="39" t="s">
        <v>37</v>
      </c>
    </row>
    <row r="16" spans="1:2" ht="15.6" x14ac:dyDescent="0.3">
      <c r="A16" s="39" t="s">
        <v>40</v>
      </c>
    </row>
    <row r="17" spans="1:1" x14ac:dyDescent="0.25">
      <c r="A17" s="4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4"/>
  <sheetViews>
    <sheetView workbookViewId="0">
      <selection activeCell="D14" sqref="D14"/>
    </sheetView>
  </sheetViews>
  <sheetFormatPr defaultColWidth="11.44140625" defaultRowHeight="13.8" x14ac:dyDescent="0.25"/>
  <cols>
    <col min="1" max="1" width="43.33203125" style="40" customWidth="1"/>
    <col min="2" max="2" width="11.44140625" style="40"/>
  </cols>
  <sheetData>
    <row r="1" spans="1:2" ht="18" x14ac:dyDescent="0.25">
      <c r="A1" s="37" t="s">
        <v>13</v>
      </c>
      <c r="B1" s="37"/>
    </row>
    <row r="3" spans="1:2" ht="15.6" x14ac:dyDescent="0.3">
      <c r="A3" s="39" t="s">
        <v>15</v>
      </c>
    </row>
    <row r="4" spans="1:2" ht="15.6" x14ac:dyDescent="0.3">
      <c r="A4" s="39" t="s">
        <v>16</v>
      </c>
    </row>
    <row r="5" spans="1:2" ht="15.6" x14ac:dyDescent="0.3">
      <c r="A5" s="39" t="s">
        <v>21</v>
      </c>
    </row>
    <row r="6" spans="1:2" ht="15.6" x14ac:dyDescent="0.3">
      <c r="A6" s="39" t="s">
        <v>24</v>
      </c>
    </row>
    <row r="7" spans="1:2" ht="15.6" x14ac:dyDescent="0.3">
      <c r="A7" s="39" t="s">
        <v>25</v>
      </c>
    </row>
    <row r="8" spans="1:2" ht="15.6" x14ac:dyDescent="0.3">
      <c r="A8" s="41" t="s">
        <v>26</v>
      </c>
      <c r="B8" s="42" t="s">
        <v>11</v>
      </c>
    </row>
    <row r="9" spans="1:2" ht="15.6" x14ac:dyDescent="0.3">
      <c r="A9" s="39" t="s">
        <v>29</v>
      </c>
    </row>
    <row r="10" spans="1:2" ht="15.6" x14ac:dyDescent="0.3">
      <c r="A10" s="43" t="s">
        <v>31</v>
      </c>
    </row>
    <row r="11" spans="1:2" ht="15.6" x14ac:dyDescent="0.3">
      <c r="A11" s="39" t="s">
        <v>32</v>
      </c>
    </row>
    <row r="12" spans="1:2" ht="15.6" x14ac:dyDescent="0.3">
      <c r="A12" s="39" t="s">
        <v>33</v>
      </c>
    </row>
    <row r="13" spans="1:2" ht="15.6" x14ac:dyDescent="0.3">
      <c r="A13" s="39" t="s">
        <v>38</v>
      </c>
    </row>
    <row r="14" spans="1:2" ht="15.6" x14ac:dyDescent="0.3">
      <c r="A14" s="39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2017-2019</vt:lpstr>
      <vt:lpstr>Ped</vt:lpstr>
      <vt:lpstr>Eko</vt:lpstr>
      <vt:lpstr>Tech</vt:lpstr>
      <vt:lpstr>Leg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Pazderka</dc:creator>
  <cp:lastModifiedBy>Kaspar, Jan</cp:lastModifiedBy>
  <dcterms:created xsi:type="dcterms:W3CDTF">2016-05-27T07:01:16Z</dcterms:created>
  <dcterms:modified xsi:type="dcterms:W3CDTF">2024-03-27T12:20:21Z</dcterms:modified>
</cp:coreProperties>
</file>